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shortcut-targets-by-id\0BxhU6hJKpfhQTlpJRGJOcGtxQUE\Websiteraad PGA\Roosters\Activiteiten\"/>
    </mc:Choice>
  </mc:AlternateContent>
  <xr:revisionPtr revIDLastSave="0" documentId="13_ncr:1_{813A6910-54C2-42AE-B991-14DDB033CBE5}" xr6:coauthVersionLast="47" xr6:coauthVersionMax="47" xr10:uidLastSave="{00000000-0000-0000-0000-000000000000}"/>
  <bookViews>
    <workbookView xWindow="-120" yWindow="-120" windowWidth="29040" windowHeight="15720" xr2:uid="{317E6497-02B8-4EFF-A1B6-22325E15A324}"/>
  </bookViews>
  <sheets>
    <sheet name="Invulblad" sheetId="1" r:id="rId1"/>
    <sheet name="Export" sheetId="3" r:id="rId2"/>
    <sheet name="Toelichting" sheetId="2" r:id="rId3"/>
    <sheet name="Voorbeeld"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2" i="3"/>
  <c r="A18" i="3" l="1"/>
  <c r="A19" i="3"/>
  <c r="A20" i="3"/>
  <c r="A21" i="3"/>
  <c r="A22" i="3"/>
  <c r="A23" i="3"/>
  <c r="A24" i="3"/>
  <c r="A25" i="3"/>
  <c r="A26" i="3"/>
  <c r="A27" i="3"/>
  <c r="A28" i="3"/>
  <c r="A29" i="3"/>
  <c r="A30" i="3"/>
  <c r="A31" i="3"/>
  <c r="A32" i="3"/>
  <c r="A33" i="3"/>
  <c r="A34" i="3"/>
  <c r="A35" i="3"/>
  <c r="A36" i="3"/>
  <c r="A37" i="3"/>
  <c r="A38" i="3"/>
  <c r="A39" i="3"/>
  <c r="A40" i="3"/>
  <c r="F1" i="2" l="1"/>
  <c r="B3" i="3"/>
  <c r="D3" i="3"/>
  <c r="E3" i="3"/>
  <c r="F3" i="3"/>
  <c r="G3" i="3"/>
  <c r="A3" i="3" s="1"/>
  <c r="H3" i="3"/>
  <c r="I3" i="3"/>
  <c r="J3" i="3"/>
  <c r="B4" i="3"/>
  <c r="D4" i="3"/>
  <c r="E4" i="3"/>
  <c r="F4" i="3"/>
  <c r="G4" i="3"/>
  <c r="A4" i="3" s="1"/>
  <c r="H4" i="3"/>
  <c r="I4" i="3"/>
  <c r="J4" i="3"/>
  <c r="B5" i="3"/>
  <c r="D5" i="3"/>
  <c r="E5" i="3"/>
  <c r="F5" i="3"/>
  <c r="G5" i="3"/>
  <c r="A5" i="3" s="1"/>
  <c r="H5" i="3"/>
  <c r="I5" i="3"/>
  <c r="J5" i="3"/>
  <c r="B6" i="3"/>
  <c r="D6" i="3"/>
  <c r="E6" i="3"/>
  <c r="F6" i="3"/>
  <c r="G6" i="3"/>
  <c r="A6" i="3" s="1"/>
  <c r="H6" i="3"/>
  <c r="I6" i="3"/>
  <c r="J6" i="3"/>
  <c r="B7" i="3"/>
  <c r="D7" i="3"/>
  <c r="E7" i="3"/>
  <c r="F7" i="3"/>
  <c r="G7" i="3"/>
  <c r="A7" i="3" s="1"/>
  <c r="H7" i="3"/>
  <c r="I7" i="3"/>
  <c r="J7" i="3"/>
  <c r="B8" i="3"/>
  <c r="D8" i="3"/>
  <c r="E8" i="3"/>
  <c r="F8" i="3"/>
  <c r="G8" i="3"/>
  <c r="A8" i="3" s="1"/>
  <c r="H8" i="3"/>
  <c r="I8" i="3"/>
  <c r="J8" i="3"/>
  <c r="B9" i="3"/>
  <c r="D9" i="3"/>
  <c r="E9" i="3"/>
  <c r="F9" i="3"/>
  <c r="G9" i="3"/>
  <c r="A9" i="3" s="1"/>
  <c r="H9" i="3"/>
  <c r="I9" i="3"/>
  <c r="J9" i="3"/>
  <c r="B10" i="3"/>
  <c r="D10" i="3"/>
  <c r="E10" i="3"/>
  <c r="F10" i="3"/>
  <c r="G10" i="3"/>
  <c r="A10" i="3" s="1"/>
  <c r="H10" i="3"/>
  <c r="I10" i="3"/>
  <c r="J10" i="3"/>
  <c r="B11" i="3"/>
  <c r="D11" i="3"/>
  <c r="E11" i="3"/>
  <c r="F11" i="3"/>
  <c r="G11" i="3"/>
  <c r="A11" i="3" s="1"/>
  <c r="H11" i="3"/>
  <c r="I11" i="3"/>
  <c r="J11" i="3"/>
  <c r="B12" i="3"/>
  <c r="D12" i="3"/>
  <c r="E12" i="3"/>
  <c r="F12" i="3"/>
  <c r="G12" i="3"/>
  <c r="A12" i="3" s="1"/>
  <c r="H12" i="3"/>
  <c r="I12" i="3"/>
  <c r="J12" i="3"/>
  <c r="B13" i="3"/>
  <c r="D13" i="3"/>
  <c r="E13" i="3"/>
  <c r="F13" i="3"/>
  <c r="G13" i="3"/>
  <c r="A13" i="3" s="1"/>
  <c r="H13" i="3"/>
  <c r="I13" i="3"/>
  <c r="J13" i="3"/>
  <c r="B14" i="3"/>
  <c r="D14" i="3"/>
  <c r="E14" i="3"/>
  <c r="F14" i="3"/>
  <c r="G14" i="3"/>
  <c r="A14" i="3" s="1"/>
  <c r="H14" i="3"/>
  <c r="I14" i="3"/>
  <c r="J14" i="3"/>
  <c r="B15" i="3"/>
  <c r="D15" i="3"/>
  <c r="E15" i="3"/>
  <c r="F15" i="3"/>
  <c r="G15" i="3"/>
  <c r="A15" i="3" s="1"/>
  <c r="H15" i="3"/>
  <c r="I15" i="3"/>
  <c r="J15" i="3"/>
  <c r="B16" i="3"/>
  <c r="D16" i="3"/>
  <c r="E16" i="3"/>
  <c r="F16" i="3"/>
  <c r="G16" i="3"/>
  <c r="A16" i="3" s="1"/>
  <c r="H16" i="3"/>
  <c r="I16" i="3"/>
  <c r="J16" i="3"/>
  <c r="B17" i="3"/>
  <c r="D17" i="3"/>
  <c r="E17" i="3"/>
  <c r="F17" i="3"/>
  <c r="G17" i="3"/>
  <c r="A17" i="3" s="1"/>
  <c r="H17" i="3"/>
  <c r="I17" i="3"/>
  <c r="J17" i="3"/>
  <c r="B18" i="3"/>
  <c r="D18" i="3"/>
  <c r="E18" i="3"/>
  <c r="F18" i="3"/>
  <c r="G18" i="3"/>
  <c r="H18" i="3"/>
  <c r="I18" i="3"/>
  <c r="J18" i="3"/>
  <c r="B19" i="3"/>
  <c r="D19" i="3"/>
  <c r="E19" i="3"/>
  <c r="F19" i="3"/>
  <c r="G19" i="3"/>
  <c r="H19" i="3"/>
  <c r="I19" i="3"/>
  <c r="J19" i="3"/>
  <c r="B20" i="3"/>
  <c r="D20" i="3"/>
  <c r="E20" i="3"/>
  <c r="F20" i="3"/>
  <c r="G20" i="3"/>
  <c r="H20" i="3"/>
  <c r="I20" i="3"/>
  <c r="J20" i="3"/>
  <c r="B21" i="3"/>
  <c r="D21" i="3"/>
  <c r="E21" i="3"/>
  <c r="F21" i="3"/>
  <c r="G21" i="3"/>
  <c r="H21" i="3"/>
  <c r="I21" i="3"/>
  <c r="J21" i="3"/>
  <c r="B22" i="3"/>
  <c r="D22" i="3"/>
  <c r="E22" i="3"/>
  <c r="F22" i="3"/>
  <c r="G22" i="3"/>
  <c r="H22" i="3"/>
  <c r="I22" i="3"/>
  <c r="J22" i="3"/>
  <c r="B23" i="3"/>
  <c r="D23" i="3"/>
  <c r="E23" i="3"/>
  <c r="F23" i="3"/>
  <c r="G23" i="3"/>
  <c r="H23" i="3"/>
  <c r="I23" i="3"/>
  <c r="J23" i="3"/>
  <c r="B24" i="3"/>
  <c r="D24" i="3"/>
  <c r="E24" i="3"/>
  <c r="F24" i="3"/>
  <c r="G24" i="3"/>
  <c r="H24" i="3"/>
  <c r="I24" i="3"/>
  <c r="J24" i="3"/>
  <c r="B25" i="3"/>
  <c r="D25" i="3"/>
  <c r="E25" i="3"/>
  <c r="F25" i="3"/>
  <c r="G25" i="3"/>
  <c r="H25" i="3"/>
  <c r="I25" i="3"/>
  <c r="J25" i="3"/>
  <c r="B26" i="3"/>
  <c r="D26" i="3"/>
  <c r="E26" i="3"/>
  <c r="F26" i="3"/>
  <c r="G26" i="3"/>
  <c r="H26" i="3"/>
  <c r="I26" i="3"/>
  <c r="J26" i="3"/>
  <c r="B27" i="3"/>
  <c r="D27" i="3"/>
  <c r="E27" i="3"/>
  <c r="F27" i="3"/>
  <c r="G27" i="3"/>
  <c r="H27" i="3"/>
  <c r="I27" i="3"/>
  <c r="J27" i="3"/>
  <c r="B28" i="3"/>
  <c r="D28" i="3"/>
  <c r="E28" i="3"/>
  <c r="F28" i="3"/>
  <c r="G28" i="3"/>
  <c r="H28" i="3"/>
  <c r="I28" i="3"/>
  <c r="J28" i="3"/>
  <c r="B29" i="3"/>
  <c r="D29" i="3"/>
  <c r="E29" i="3"/>
  <c r="F29" i="3"/>
  <c r="G29" i="3"/>
  <c r="H29" i="3"/>
  <c r="I29" i="3"/>
  <c r="J29" i="3"/>
  <c r="B30" i="3"/>
  <c r="D30" i="3"/>
  <c r="E30" i="3"/>
  <c r="F30" i="3"/>
  <c r="G30" i="3"/>
  <c r="H30" i="3"/>
  <c r="I30" i="3"/>
  <c r="J30" i="3"/>
  <c r="B31" i="3"/>
  <c r="D31" i="3"/>
  <c r="E31" i="3"/>
  <c r="F31" i="3"/>
  <c r="G31" i="3"/>
  <c r="H31" i="3"/>
  <c r="I31" i="3"/>
  <c r="J31" i="3"/>
  <c r="B32" i="3"/>
  <c r="D32" i="3"/>
  <c r="E32" i="3"/>
  <c r="F32" i="3"/>
  <c r="G32" i="3"/>
  <c r="H32" i="3"/>
  <c r="I32" i="3"/>
  <c r="J32" i="3"/>
  <c r="B33" i="3"/>
  <c r="D33" i="3"/>
  <c r="E33" i="3"/>
  <c r="F33" i="3"/>
  <c r="G33" i="3"/>
  <c r="H33" i="3"/>
  <c r="I33" i="3"/>
  <c r="J33" i="3"/>
  <c r="B34" i="3"/>
  <c r="D34" i="3"/>
  <c r="E34" i="3"/>
  <c r="F34" i="3"/>
  <c r="G34" i="3"/>
  <c r="H34" i="3"/>
  <c r="I34" i="3"/>
  <c r="J34" i="3"/>
  <c r="B35" i="3"/>
  <c r="D35" i="3"/>
  <c r="E35" i="3"/>
  <c r="F35" i="3"/>
  <c r="G35" i="3"/>
  <c r="H35" i="3"/>
  <c r="I35" i="3"/>
  <c r="J35" i="3"/>
  <c r="B36" i="3"/>
  <c r="D36" i="3"/>
  <c r="E36" i="3"/>
  <c r="F36" i="3"/>
  <c r="G36" i="3"/>
  <c r="H36" i="3"/>
  <c r="I36" i="3"/>
  <c r="J36" i="3"/>
  <c r="B37" i="3"/>
  <c r="D37" i="3"/>
  <c r="E37" i="3"/>
  <c r="F37" i="3"/>
  <c r="G37" i="3"/>
  <c r="H37" i="3"/>
  <c r="I37" i="3"/>
  <c r="J37" i="3"/>
  <c r="B38" i="3"/>
  <c r="D38" i="3"/>
  <c r="E38" i="3"/>
  <c r="F38" i="3"/>
  <c r="G38" i="3"/>
  <c r="H38" i="3"/>
  <c r="I38" i="3"/>
  <c r="J38" i="3"/>
  <c r="B39" i="3"/>
  <c r="D39" i="3"/>
  <c r="E39" i="3"/>
  <c r="F39" i="3"/>
  <c r="G39" i="3"/>
  <c r="H39" i="3"/>
  <c r="I39" i="3"/>
  <c r="J39" i="3"/>
  <c r="B40" i="3"/>
  <c r="D40" i="3"/>
  <c r="E40" i="3"/>
  <c r="F40" i="3"/>
  <c r="G40" i="3"/>
  <c r="H40" i="3"/>
  <c r="I40" i="3"/>
  <c r="J40" i="3"/>
  <c r="E2" i="3"/>
  <c r="F2" i="3"/>
  <c r="D2" i="3"/>
  <c r="B2" i="3"/>
  <c r="G2" i="3"/>
  <c r="A2" i="3" s="1"/>
  <c r="H2" i="3"/>
  <c r="I2" i="3"/>
  <c r="J2" i="3"/>
</calcChain>
</file>

<file path=xl/sharedStrings.xml><?xml version="1.0" encoding="utf-8"?>
<sst xmlns="http://schemas.openxmlformats.org/spreadsheetml/2006/main" count="86" uniqueCount="64">
  <si>
    <t>Titel</t>
  </si>
  <si>
    <t>Aankondiging</t>
  </si>
  <si>
    <t>Tekst</t>
  </si>
  <si>
    <t>Dag</t>
  </si>
  <si>
    <t>Maand</t>
  </si>
  <si>
    <t>Jaar</t>
  </si>
  <si>
    <t>Tijdstip</t>
  </si>
  <si>
    <t>Tijdstip einde</t>
  </si>
  <si>
    <t>Plaats</t>
  </si>
  <si>
    <t>Prijs</t>
  </si>
  <si>
    <t>De velden:</t>
  </si>
  <si>
    <t>Naam van de activiteit; kort houden</t>
  </si>
  <si>
    <t>Tijd in formaat hh:mm</t>
  </si>
  <si>
    <t>Tijd in formaat hh:mm (mag leeg blijven als eindtijd onbekend)</t>
  </si>
  <si>
    <t>Bijzonderheden</t>
  </si>
  <si>
    <t>Toelichting/Beschrijving</t>
  </si>
  <si>
    <t>email</t>
  </si>
  <si>
    <t>Telefoon</t>
  </si>
  <si>
    <t>Leiding/Contact</t>
  </si>
  <si>
    <t>Zaken als inloop etc</t>
  </si>
  <si>
    <t xml:space="preserve">Titel </t>
  </si>
  <si>
    <t>Extra karakter tbv selectie</t>
  </si>
  <si>
    <t>Datum</t>
  </si>
  <si>
    <t>Naam Leiding / Contactpersoon</t>
  </si>
  <si>
    <t>Vrije tekst met beperkte (lees geen) opmaak mogelijkheden.</t>
  </si>
  <si>
    <t>Email contact</t>
  </si>
  <si>
    <t>Email contactpersoon</t>
  </si>
  <si>
    <t>Standaard formaat dd-mm-jjjj</t>
  </si>
  <si>
    <t>Tijdstip einde (optioneel)</t>
  </si>
  <si>
    <t>Beschrijving van de locatie; adres</t>
  </si>
  <si>
    <t>Prijs (optioneel)</t>
  </si>
  <si>
    <t>Leeskring De Binnenkamer</t>
  </si>
  <si>
    <t>da. Monica Schwarz</t>
  </si>
  <si>
    <t>Inloop vanaf 19:45</t>
  </si>
  <si>
    <t>hetkerkuiltje@gmail.com</t>
  </si>
  <si>
    <t>Ontmoetingscentrum De Schouw - Kerkplein Almelo</t>
  </si>
  <si>
    <t>Telefoonnummer contactpersoon (10 cijfers zonder leestekens)</t>
  </si>
  <si>
    <t>Indien van toepassing. Eventueel tekst als "Materiaalkosten: € 3,-"</t>
  </si>
  <si>
    <t>We lezen samen boeken op het gebied van geloof en spiritualiteit en gaan daarover met elkaar in gesprek. We lezen voor elke bijeenkomst een afgesproken aantal pagina's. We beginnen met een nieuw boek: Slowfood, Broodnodige gesprekken over het Onze Vader, onder redactie van Claartje Kruijff. Het boek is de neerslag van een interreligieuze gespreksgroep over het Onze Vader en het bespreekt existentiële thema's zoals schuld en vergeving en nodigt uit tot bezinning en gesprek.</t>
  </si>
  <si>
    <t>Vrije gift</t>
  </si>
  <si>
    <t>Weekdag</t>
  </si>
  <si>
    <t>Afk</t>
  </si>
  <si>
    <t>Zo</t>
  </si>
  <si>
    <t>Ma</t>
  </si>
  <si>
    <t>Di</t>
  </si>
  <si>
    <t>Wo</t>
  </si>
  <si>
    <t>Do</t>
  </si>
  <si>
    <t>Vr</t>
  </si>
  <si>
    <t>Za</t>
  </si>
  <si>
    <t>[]</t>
  </si>
  <si>
    <t>Verplicht/Optioneel</t>
  </si>
  <si>
    <t>Verplicht</t>
  </si>
  <si>
    <t>Optioneel</t>
  </si>
  <si>
    <t>Titel (Verplicht)</t>
  </si>
  <si>
    <t>Leiding/Contact  (Verplicht)</t>
  </si>
  <si>
    <t>Bijzonderheden (Optioneel)</t>
  </si>
  <si>
    <t>Toelichting/Beschrijving (Verplicht)</t>
  </si>
  <si>
    <t>Datum (Verplicht)</t>
  </si>
  <si>
    <t>Tijdstip (Verplicht)</t>
  </si>
  <si>
    <t>Plaats (Verplicht)</t>
  </si>
  <si>
    <t>email  (Optioneel)</t>
  </si>
  <si>
    <t>Tijdstip einde (Optioneel)</t>
  </si>
  <si>
    <t>Telefoon 10 cijfers (Optioneel)</t>
  </si>
  <si>
    <t>Prijs / Kosten (Optioneel)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</si>
</sst>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h:mm;@"/>
    <numFmt numFmtId="165" formatCode="00\ 00\ 00\ 00\ 00"/>
  </numFmts>
  <fonts count="7" x14ac:knownFonts="1">
    <font>
      <sz val="9"/>
      <color theme="1"/>
      <name val="Arial"/>
      <family val="2"/>
    </font>
    <font>
      <sz val="9"/>
      <color theme="1"/>
      <name val="Arial"/>
      <family val="2"/>
    </font>
    <font>
      <sz val="9"/>
      <color theme="1"/>
      <name val="Aptos Narrow"/>
      <family val="2"/>
      <scheme val="minor"/>
    </font>
    <font>
      <sz val="8"/>
      <name val="Arial"/>
      <family val="2"/>
    </font>
    <font>
      <sz val="9"/>
      <color theme="0"/>
      <name val="Arial"/>
      <family val="2"/>
    </font>
    <font>
      <sz val="9"/>
      <color rgb="FF000000"/>
      <name val="Arial"/>
      <family val="2"/>
    </font>
    <font>
      <b/>
      <sz val="9"/>
      <color theme="1"/>
      <name val="Arial"/>
      <family val="2"/>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1"/>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44" fontId="1" fillId="0" borderId="0" applyFont="0" applyFill="0" applyBorder="0" applyAlignment="0" applyProtection="0"/>
  </cellStyleXfs>
  <cellXfs count="35">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0" xfId="0" applyAlignment="1">
      <alignment vertical="top"/>
    </xf>
    <xf numFmtId="0" fontId="0" fillId="0" borderId="1" xfId="0" applyBorder="1" applyAlignment="1">
      <alignment vertical="top"/>
    </xf>
    <xf numFmtId="164" fontId="0" fillId="0" borderId="1" xfId="0" applyNumberFormat="1" applyBorder="1" applyAlignment="1">
      <alignment vertical="top"/>
    </xf>
    <xf numFmtId="164" fontId="0" fillId="0" borderId="1" xfId="0" applyNumberFormat="1" applyBorder="1" applyAlignment="1">
      <alignment vertical="top" wrapText="1"/>
    </xf>
    <xf numFmtId="164" fontId="0" fillId="0" borderId="0" xfId="0" applyNumberFormat="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1" fillId="3" borderId="1" xfId="1" applyFont="1" applyFill="1" applyBorder="1" applyAlignment="1">
      <alignment vertical="top" wrapText="1"/>
    </xf>
    <xf numFmtId="20" fontId="0" fillId="2" borderId="1" xfId="0" applyNumberFormat="1" applyFill="1" applyBorder="1" applyAlignment="1">
      <alignment vertical="top" wrapText="1"/>
    </xf>
    <xf numFmtId="20" fontId="0" fillId="3" borderId="1" xfId="0" applyNumberFormat="1" applyFill="1" applyBorder="1" applyAlignment="1">
      <alignment vertical="top" wrapText="1"/>
    </xf>
    <xf numFmtId="14" fontId="0" fillId="2" borderId="1" xfId="0" applyNumberFormat="1" applyFill="1" applyBorder="1" applyAlignment="1">
      <alignment vertical="top" wrapText="1"/>
    </xf>
    <xf numFmtId="44" fontId="0" fillId="0" borderId="1" xfId="2" applyFont="1" applyBorder="1" applyAlignment="1">
      <alignment vertical="top" wrapText="1"/>
    </xf>
    <xf numFmtId="44" fontId="0" fillId="0" borderId="1" xfId="2" applyFont="1" applyBorder="1" applyAlignment="1">
      <alignment vertical="top"/>
    </xf>
    <xf numFmtId="44" fontId="0" fillId="0" borderId="0" xfId="2" applyFont="1" applyAlignment="1">
      <alignment vertical="top" wrapText="1"/>
    </xf>
    <xf numFmtId="0" fontId="0" fillId="0" borderId="1" xfId="0" applyBorder="1"/>
    <xf numFmtId="0" fontId="0" fillId="0" borderId="2" xfId="0" applyBorder="1" applyAlignment="1">
      <alignment vertical="top" wrapText="1"/>
    </xf>
    <xf numFmtId="0" fontId="0" fillId="0" borderId="3" xfId="0" applyBorder="1"/>
    <xf numFmtId="0" fontId="0" fillId="0" borderId="4" xfId="0" applyBorder="1"/>
    <xf numFmtId="0" fontId="0" fillId="0" borderId="4" xfId="0" applyBorder="1" applyAlignment="1">
      <alignment vertical="top" wrapText="1"/>
    </xf>
    <xf numFmtId="165" fontId="0" fillId="2" borderId="1" xfId="0" applyNumberFormat="1" applyFill="1" applyBorder="1" applyAlignment="1">
      <alignment vertical="top" wrapText="1"/>
    </xf>
    <xf numFmtId="165" fontId="0" fillId="0" borderId="0" xfId="0" applyNumberFormat="1" applyAlignment="1">
      <alignment vertical="top" wrapText="1"/>
    </xf>
    <xf numFmtId="22" fontId="0" fillId="0" borderId="0" xfId="0" applyNumberFormat="1" applyAlignment="1">
      <alignment vertical="top" wrapText="1"/>
    </xf>
    <xf numFmtId="0" fontId="4" fillId="4" borderId="1" xfId="0" applyFont="1" applyFill="1" applyBorder="1" applyAlignment="1">
      <alignment vertical="top"/>
    </xf>
    <xf numFmtId="0" fontId="4" fillId="4" borderId="1" xfId="0" applyFont="1" applyFill="1" applyBorder="1"/>
    <xf numFmtId="0" fontId="5" fillId="0" borderId="1" xfId="0" applyFont="1" applyBorder="1"/>
    <xf numFmtId="165" fontId="0" fillId="0" borderId="1" xfId="0" applyNumberFormat="1" applyBorder="1" applyAlignment="1">
      <alignment vertical="top" wrapText="1"/>
    </xf>
    <xf numFmtId="14" fontId="0" fillId="0" borderId="1" xfId="0" applyNumberFormat="1" applyBorder="1" applyAlignment="1">
      <alignment vertical="top" wrapText="1"/>
    </xf>
    <xf numFmtId="20" fontId="0" fillId="0" borderId="1" xfId="0" applyNumberFormat="1" applyBorder="1" applyAlignment="1">
      <alignment vertical="top" wrapText="1"/>
    </xf>
    <xf numFmtId="0" fontId="0" fillId="0" borderId="2" xfId="0" applyBorder="1"/>
    <xf numFmtId="0" fontId="6" fillId="5" borderId="1" xfId="0" applyFont="1" applyFill="1" applyBorder="1" applyAlignment="1">
      <alignment vertical="top" wrapText="1"/>
    </xf>
    <xf numFmtId="165" fontId="6" fillId="5" borderId="1" xfId="0" applyNumberFormat="1" applyFont="1" applyFill="1" applyBorder="1" applyAlignment="1">
      <alignment vertical="top" wrapText="1"/>
    </xf>
    <xf numFmtId="0" fontId="6" fillId="5" borderId="1" xfId="1" applyFont="1" applyFill="1" applyBorder="1" applyAlignment="1">
      <alignment vertical="top" wrapText="1"/>
    </xf>
  </cellXfs>
  <cellStyles count="3">
    <cellStyle name="Standaard" xfId="0" builtinId="0"/>
    <cellStyle name="Standaard 2" xfId="1" xr:uid="{0AFB9DAF-4A0F-422C-99AE-D25E1F9146DC}"/>
    <cellStyle name="Valuta" xfId="2" builtinId="4"/>
  </cellStyles>
  <dxfs count="6">
    <dxf>
      <fill>
        <patternFill>
          <bgColor theme="8" tint="0.59996337778862885"/>
        </patternFill>
      </fill>
    </dxf>
    <dxf>
      <fill>
        <patternFill>
          <bgColor theme="9" tint="0.59996337778862885"/>
        </patternFill>
      </fill>
    </dxf>
    <dxf>
      <fill>
        <patternFill>
          <bgColor theme="7" tint="0.59996337778862885"/>
        </patternFill>
      </fill>
    </dxf>
    <dxf>
      <fill>
        <patternFill>
          <bgColor theme="5" tint="0.39994506668294322"/>
        </patternFill>
      </fill>
    </dxf>
    <dxf>
      <fill>
        <patternFill>
          <bgColor theme="3"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AEB3-917A-456A-85DE-C836B73BFF39}">
  <dimension ref="A1:M40"/>
  <sheetViews>
    <sheetView tabSelected="1" workbookViewId="0">
      <selection activeCell="D19" sqref="D19"/>
    </sheetView>
  </sheetViews>
  <sheetFormatPr defaultRowHeight="12" x14ac:dyDescent="0.2"/>
  <cols>
    <col min="1" max="1" width="22.85546875" style="2" customWidth="1"/>
    <col min="2" max="2" width="11.7109375" style="2" hidden="1" customWidth="1"/>
    <col min="3" max="3" width="26" style="2" customWidth="1"/>
    <col min="4" max="4" width="27.42578125" style="2" customWidth="1"/>
    <col min="5" max="5" width="44.140625" style="2" customWidth="1"/>
    <col min="6" max="6" width="13.28515625" style="23" customWidth="1"/>
    <col min="7" max="7" width="15.28515625" style="2" bestFit="1" customWidth="1"/>
    <col min="8" max="9" width="9.42578125" style="2" bestFit="1" customWidth="1"/>
    <col min="10" max="10" width="9.85546875" style="2" bestFit="1" customWidth="1"/>
    <col min="11" max="11" width="24.5703125" style="2" bestFit="1" customWidth="1"/>
    <col min="12" max="12" width="9.85546875" style="2" bestFit="1" customWidth="1"/>
    <col min="13" max="13" width="13.140625" style="2" bestFit="1" customWidth="1"/>
    <col min="14" max="14" width="21.85546875" style="2" customWidth="1"/>
    <col min="15" max="15" width="57.7109375" style="2" customWidth="1"/>
    <col min="16" max="16384" width="9.140625" style="2"/>
  </cols>
  <sheetData>
    <row r="1" spans="1:13" ht="36" x14ac:dyDescent="0.2">
      <c r="A1" s="32" t="s">
        <v>53</v>
      </c>
      <c r="B1" s="32" t="s">
        <v>1</v>
      </c>
      <c r="C1" s="32" t="s">
        <v>54</v>
      </c>
      <c r="D1" s="32" t="s">
        <v>55</v>
      </c>
      <c r="E1" s="32" t="s">
        <v>56</v>
      </c>
      <c r="F1" s="33" t="s">
        <v>62</v>
      </c>
      <c r="G1" s="32" t="s">
        <v>60</v>
      </c>
      <c r="H1" s="32" t="s">
        <v>57</v>
      </c>
      <c r="I1" s="32" t="s">
        <v>58</v>
      </c>
      <c r="J1" s="32" t="s">
        <v>61</v>
      </c>
      <c r="K1" s="32" t="s">
        <v>59</v>
      </c>
      <c r="L1" s="34" t="s">
        <v>63</v>
      </c>
      <c r="M1" s="24" t="s">
        <v>49</v>
      </c>
    </row>
    <row r="2" spans="1:13" x14ac:dyDescent="0.2">
      <c r="A2" s="1"/>
      <c r="B2" s="1"/>
      <c r="C2" s="1"/>
      <c r="D2" s="4"/>
      <c r="E2" s="1"/>
      <c r="F2" s="28"/>
      <c r="G2" s="1"/>
      <c r="H2" s="29"/>
      <c r="I2" s="30"/>
      <c r="J2" s="30"/>
      <c r="K2" s="1"/>
      <c r="L2" s="1"/>
    </row>
    <row r="3" spans="1:13" x14ac:dyDescent="0.2">
      <c r="A3" s="1"/>
      <c r="B3" s="1"/>
      <c r="C3" s="1"/>
      <c r="D3" s="4"/>
      <c r="E3" s="1"/>
      <c r="F3" s="28"/>
      <c r="G3" s="1"/>
      <c r="H3" s="29"/>
      <c r="I3" s="30"/>
      <c r="J3" s="30"/>
      <c r="K3" s="1"/>
      <c r="L3" s="1"/>
    </row>
    <row r="4" spans="1:13" x14ac:dyDescent="0.2">
      <c r="A4" s="1"/>
      <c r="B4" s="1"/>
      <c r="C4" s="1"/>
      <c r="D4" s="4"/>
      <c r="E4" s="1"/>
      <c r="F4" s="28"/>
      <c r="G4" s="1"/>
      <c r="H4" s="29"/>
      <c r="I4" s="30"/>
      <c r="J4" s="30"/>
      <c r="K4" s="1"/>
      <c r="L4" s="1"/>
    </row>
    <row r="5" spans="1:13" x14ac:dyDescent="0.2">
      <c r="A5" s="1"/>
      <c r="B5" s="1"/>
      <c r="C5" s="1"/>
      <c r="D5" s="4"/>
      <c r="E5" s="1"/>
      <c r="F5" s="28"/>
      <c r="G5" s="1"/>
      <c r="H5" s="29"/>
      <c r="I5" s="30"/>
      <c r="J5" s="30"/>
      <c r="K5" s="1"/>
      <c r="L5" s="1"/>
    </row>
    <row r="6" spans="1:13" x14ac:dyDescent="0.2">
      <c r="A6" s="1"/>
      <c r="B6" s="1"/>
      <c r="C6" s="1"/>
      <c r="D6" s="4"/>
      <c r="E6" s="1"/>
      <c r="F6" s="28"/>
      <c r="G6" s="1"/>
      <c r="H6" s="29"/>
      <c r="I6" s="30"/>
      <c r="J6" s="30"/>
      <c r="K6" s="1"/>
      <c r="L6" s="1"/>
    </row>
    <row r="7" spans="1:13" x14ac:dyDescent="0.2">
      <c r="A7" s="1"/>
      <c r="B7" s="1"/>
      <c r="C7" s="1"/>
      <c r="D7" s="4"/>
      <c r="E7" s="1"/>
      <c r="F7" s="28"/>
      <c r="G7" s="1"/>
      <c r="H7" s="29"/>
      <c r="I7" s="30"/>
      <c r="J7" s="30"/>
      <c r="K7" s="1"/>
      <c r="L7" s="1"/>
    </row>
    <row r="8" spans="1:13" x14ac:dyDescent="0.2">
      <c r="A8" s="1"/>
      <c r="B8" s="1"/>
      <c r="C8" s="1"/>
      <c r="D8" s="4"/>
      <c r="E8" s="1"/>
      <c r="F8" s="28"/>
      <c r="G8" s="1"/>
      <c r="H8" s="29"/>
      <c r="I8" s="30"/>
      <c r="J8" s="30"/>
      <c r="K8" s="1"/>
      <c r="L8" s="1"/>
    </row>
    <row r="9" spans="1:13" x14ac:dyDescent="0.2">
      <c r="A9" s="1"/>
      <c r="B9" s="1"/>
      <c r="C9" s="1"/>
      <c r="D9" s="4"/>
      <c r="E9" s="1"/>
      <c r="F9" s="28"/>
      <c r="G9" s="1"/>
      <c r="H9" s="29"/>
      <c r="I9" s="30"/>
      <c r="J9" s="30"/>
      <c r="K9" s="1"/>
      <c r="L9" s="1"/>
    </row>
    <row r="10" spans="1:13" x14ac:dyDescent="0.2">
      <c r="A10" s="1"/>
      <c r="B10" s="1"/>
      <c r="C10" s="1"/>
      <c r="D10" s="4"/>
      <c r="E10" s="1"/>
      <c r="F10" s="28"/>
      <c r="G10" s="1"/>
      <c r="H10" s="29"/>
      <c r="I10" s="30"/>
      <c r="J10" s="30"/>
      <c r="K10" s="1"/>
      <c r="L10" s="1"/>
    </row>
    <row r="11" spans="1:13" x14ac:dyDescent="0.2">
      <c r="A11" s="1"/>
      <c r="B11" s="1"/>
      <c r="C11" s="1"/>
      <c r="D11" s="4"/>
      <c r="E11" s="1"/>
      <c r="F11" s="28"/>
      <c r="G11" s="1"/>
      <c r="H11" s="29"/>
      <c r="I11" s="30"/>
      <c r="J11" s="30"/>
      <c r="K11" s="1"/>
      <c r="L11" s="1"/>
    </row>
    <row r="12" spans="1:13" x14ac:dyDescent="0.2">
      <c r="A12" s="1"/>
      <c r="B12" s="1"/>
      <c r="C12" s="1"/>
      <c r="D12" s="4"/>
      <c r="E12" s="1"/>
      <c r="F12" s="28"/>
      <c r="G12" s="1"/>
      <c r="H12" s="29"/>
      <c r="I12" s="30"/>
      <c r="J12" s="30"/>
      <c r="K12" s="1"/>
      <c r="L12" s="1"/>
    </row>
    <row r="13" spans="1:13" x14ac:dyDescent="0.2">
      <c r="A13" s="1"/>
      <c r="B13" s="1"/>
      <c r="C13" s="1"/>
      <c r="D13" s="4"/>
      <c r="E13" s="1"/>
      <c r="F13" s="28"/>
      <c r="G13" s="1"/>
      <c r="H13" s="29"/>
      <c r="I13" s="30"/>
      <c r="J13" s="30"/>
      <c r="K13" s="1"/>
      <c r="L13" s="1"/>
    </row>
    <row r="14" spans="1:13" x14ac:dyDescent="0.2">
      <c r="A14" s="1"/>
      <c r="B14" s="1"/>
      <c r="C14" s="1"/>
      <c r="D14" s="4"/>
      <c r="E14" s="1"/>
      <c r="F14" s="28"/>
      <c r="G14" s="1"/>
      <c r="H14" s="29"/>
      <c r="I14" s="30"/>
      <c r="J14" s="30"/>
      <c r="K14" s="1"/>
      <c r="L14" s="1"/>
    </row>
    <row r="15" spans="1:13" x14ac:dyDescent="0.2">
      <c r="A15" s="1"/>
      <c r="B15" s="1"/>
      <c r="C15" s="1"/>
      <c r="D15" s="4"/>
      <c r="E15" s="1"/>
      <c r="F15" s="28"/>
      <c r="G15" s="1"/>
      <c r="H15" s="29"/>
      <c r="I15" s="30"/>
      <c r="J15" s="30"/>
      <c r="K15" s="1"/>
      <c r="L15" s="1"/>
    </row>
    <row r="16" spans="1:13" x14ac:dyDescent="0.2">
      <c r="A16" s="1"/>
      <c r="B16" s="1"/>
      <c r="C16" s="1"/>
      <c r="D16" s="4"/>
      <c r="E16" s="1"/>
      <c r="F16" s="28"/>
      <c r="G16" s="1"/>
      <c r="H16" s="29"/>
      <c r="I16" s="30"/>
      <c r="J16" s="30"/>
      <c r="K16" s="1"/>
      <c r="L16" s="1"/>
    </row>
    <row r="17" spans="1:12" x14ac:dyDescent="0.2">
      <c r="A17" s="1"/>
      <c r="B17" s="1"/>
      <c r="C17" s="1"/>
      <c r="D17" s="4"/>
      <c r="E17" s="1"/>
      <c r="F17" s="28"/>
      <c r="G17" s="1"/>
      <c r="H17" s="29"/>
      <c r="I17" s="30"/>
      <c r="J17" s="30"/>
      <c r="K17" s="1"/>
      <c r="L17" s="1"/>
    </row>
    <row r="18" spans="1:12" x14ac:dyDescent="0.2">
      <c r="A18" s="1"/>
      <c r="B18" s="1"/>
      <c r="C18" s="1"/>
      <c r="D18" s="1"/>
      <c r="E18" s="1"/>
      <c r="F18" s="28"/>
      <c r="G18" s="1"/>
      <c r="H18" s="29"/>
      <c r="I18" s="30"/>
      <c r="J18" s="30"/>
      <c r="K18" s="1"/>
      <c r="L18" s="1"/>
    </row>
    <row r="19" spans="1:12" x14ac:dyDescent="0.2">
      <c r="A19" s="1"/>
      <c r="B19" s="1"/>
      <c r="C19" s="1"/>
      <c r="D19" s="1"/>
      <c r="E19" s="1"/>
      <c r="F19" s="28"/>
      <c r="G19" s="1"/>
      <c r="H19" s="29"/>
      <c r="I19" s="30"/>
      <c r="J19" s="30"/>
      <c r="K19" s="1"/>
      <c r="L19" s="1"/>
    </row>
    <row r="20" spans="1:12" x14ac:dyDescent="0.2">
      <c r="A20" s="1"/>
      <c r="B20" s="1"/>
      <c r="C20" s="1"/>
      <c r="D20" s="1"/>
      <c r="E20" s="1"/>
      <c r="F20" s="28"/>
      <c r="G20" s="1"/>
      <c r="H20" s="29"/>
      <c r="I20" s="30"/>
      <c r="J20" s="30"/>
      <c r="K20" s="1"/>
      <c r="L20" s="1"/>
    </row>
    <row r="21" spans="1:12" x14ac:dyDescent="0.2">
      <c r="A21" s="1"/>
      <c r="B21" s="1"/>
      <c r="C21" s="1"/>
      <c r="D21" s="1"/>
      <c r="E21" s="1"/>
      <c r="F21" s="28"/>
      <c r="G21" s="1"/>
      <c r="H21" s="29"/>
      <c r="I21" s="30"/>
      <c r="J21" s="30"/>
      <c r="K21" s="1"/>
      <c r="L21" s="1"/>
    </row>
    <row r="22" spans="1:12" x14ac:dyDescent="0.2">
      <c r="A22" s="1"/>
      <c r="B22" s="1"/>
      <c r="C22" s="1"/>
      <c r="D22" s="1"/>
      <c r="E22" s="1"/>
      <c r="F22" s="28"/>
      <c r="G22" s="1"/>
      <c r="H22" s="29"/>
      <c r="I22" s="30"/>
      <c r="J22" s="30"/>
      <c r="K22" s="1"/>
      <c r="L22" s="1"/>
    </row>
    <row r="23" spans="1:12" x14ac:dyDescent="0.2">
      <c r="A23" s="1"/>
      <c r="B23" s="1"/>
      <c r="C23" s="1"/>
      <c r="D23" s="1"/>
      <c r="E23" s="1"/>
      <c r="F23" s="28"/>
      <c r="G23" s="1"/>
      <c r="H23" s="29"/>
      <c r="I23" s="30"/>
      <c r="J23" s="30"/>
      <c r="K23" s="1"/>
      <c r="L23" s="1"/>
    </row>
    <row r="24" spans="1:12" x14ac:dyDescent="0.2">
      <c r="A24" s="1"/>
      <c r="B24" s="1"/>
      <c r="C24" s="1"/>
      <c r="D24" s="1"/>
      <c r="E24" s="1"/>
      <c r="F24" s="28"/>
      <c r="G24" s="1"/>
      <c r="H24" s="29"/>
      <c r="I24" s="30"/>
      <c r="J24" s="30"/>
      <c r="K24" s="1"/>
      <c r="L24" s="1"/>
    </row>
    <row r="25" spans="1:12" x14ac:dyDescent="0.2">
      <c r="A25" s="1"/>
      <c r="B25" s="1"/>
      <c r="C25" s="1"/>
      <c r="D25" s="1"/>
      <c r="E25" s="1"/>
      <c r="F25" s="28"/>
      <c r="G25" s="1"/>
      <c r="H25" s="29"/>
      <c r="I25" s="30"/>
      <c r="J25" s="30"/>
      <c r="K25" s="1"/>
      <c r="L25" s="1"/>
    </row>
    <row r="26" spans="1:12" x14ac:dyDescent="0.2">
      <c r="A26" s="1"/>
      <c r="B26" s="1"/>
      <c r="C26" s="1"/>
      <c r="D26" s="1"/>
      <c r="E26" s="1"/>
      <c r="F26" s="28"/>
      <c r="G26" s="1"/>
      <c r="H26" s="29"/>
      <c r="I26" s="30"/>
      <c r="J26" s="30"/>
      <c r="K26" s="1"/>
      <c r="L26" s="1"/>
    </row>
    <row r="27" spans="1:12" x14ac:dyDescent="0.2">
      <c r="A27" s="1"/>
      <c r="B27" s="1"/>
      <c r="C27" s="1"/>
      <c r="D27" s="1"/>
      <c r="E27" s="1"/>
      <c r="F27" s="28"/>
      <c r="G27" s="1"/>
      <c r="H27" s="29"/>
      <c r="I27" s="30"/>
      <c r="J27" s="30"/>
      <c r="K27" s="1"/>
      <c r="L27" s="1"/>
    </row>
    <row r="28" spans="1:12" x14ac:dyDescent="0.2">
      <c r="A28" s="1"/>
      <c r="B28" s="1"/>
      <c r="C28" s="1"/>
      <c r="D28" s="1"/>
      <c r="E28" s="1"/>
      <c r="F28" s="28"/>
      <c r="G28" s="1"/>
      <c r="H28" s="29"/>
      <c r="I28" s="30"/>
      <c r="J28" s="30"/>
      <c r="K28" s="1"/>
      <c r="L28" s="1"/>
    </row>
    <row r="29" spans="1:12" x14ac:dyDescent="0.2">
      <c r="A29" s="1"/>
      <c r="B29" s="1"/>
      <c r="C29" s="1"/>
      <c r="D29" s="1"/>
      <c r="E29" s="1"/>
      <c r="F29" s="28"/>
      <c r="G29" s="1"/>
      <c r="H29" s="29"/>
      <c r="I29" s="30"/>
      <c r="J29" s="30"/>
      <c r="K29" s="1"/>
      <c r="L29" s="1"/>
    </row>
    <row r="30" spans="1:12" x14ac:dyDescent="0.2">
      <c r="A30" s="1"/>
      <c r="B30" s="1"/>
      <c r="C30" s="1"/>
      <c r="D30" s="1"/>
      <c r="E30" s="1"/>
      <c r="F30" s="28"/>
      <c r="G30" s="1"/>
      <c r="H30" s="29"/>
      <c r="I30" s="30"/>
      <c r="J30" s="30"/>
      <c r="K30" s="1"/>
      <c r="L30" s="1"/>
    </row>
    <row r="31" spans="1:12" x14ac:dyDescent="0.2">
      <c r="A31" s="1"/>
      <c r="B31" s="1"/>
      <c r="C31" s="1"/>
      <c r="D31" s="1"/>
      <c r="E31" s="1"/>
      <c r="F31" s="28"/>
      <c r="G31" s="1"/>
      <c r="H31" s="29"/>
      <c r="I31" s="30"/>
      <c r="J31" s="30"/>
      <c r="K31" s="1"/>
      <c r="L31" s="1"/>
    </row>
    <row r="32" spans="1:12" x14ac:dyDescent="0.2">
      <c r="A32" s="1"/>
      <c r="B32" s="1"/>
      <c r="C32" s="1"/>
      <c r="D32" s="1"/>
      <c r="E32" s="1"/>
      <c r="F32" s="28"/>
      <c r="G32" s="1"/>
      <c r="H32" s="29"/>
      <c r="I32" s="30"/>
      <c r="J32" s="30"/>
      <c r="K32" s="1"/>
      <c r="L32" s="1"/>
    </row>
    <row r="33" spans="1:12" x14ac:dyDescent="0.2">
      <c r="A33" s="1"/>
      <c r="B33" s="1"/>
      <c r="C33" s="1"/>
      <c r="D33" s="1"/>
      <c r="E33" s="1"/>
      <c r="F33" s="28"/>
      <c r="G33" s="1"/>
      <c r="H33" s="29"/>
      <c r="I33" s="30"/>
      <c r="J33" s="30"/>
      <c r="K33" s="1"/>
      <c r="L33" s="1"/>
    </row>
    <row r="34" spans="1:12" x14ac:dyDescent="0.2">
      <c r="A34" s="1"/>
      <c r="B34" s="1"/>
      <c r="C34" s="1"/>
      <c r="D34" s="1"/>
      <c r="E34" s="1"/>
      <c r="F34" s="28"/>
      <c r="G34" s="1"/>
      <c r="H34" s="29"/>
      <c r="I34" s="30"/>
      <c r="J34" s="30"/>
      <c r="K34" s="1"/>
      <c r="L34" s="1"/>
    </row>
    <row r="35" spans="1:12" x14ac:dyDescent="0.2">
      <c r="A35" s="1"/>
      <c r="B35" s="1"/>
      <c r="C35" s="1"/>
      <c r="D35" s="1"/>
      <c r="E35" s="1"/>
      <c r="F35" s="28"/>
      <c r="G35" s="1"/>
      <c r="H35" s="29"/>
      <c r="I35" s="30"/>
      <c r="J35" s="30"/>
      <c r="K35" s="1"/>
      <c r="L35" s="1"/>
    </row>
    <row r="36" spans="1:12" x14ac:dyDescent="0.2">
      <c r="A36" s="1"/>
      <c r="B36" s="1"/>
      <c r="C36" s="1"/>
      <c r="D36" s="1"/>
      <c r="E36" s="1"/>
      <c r="F36" s="28"/>
      <c r="G36" s="1"/>
      <c r="H36" s="29"/>
      <c r="I36" s="30"/>
      <c r="J36" s="30"/>
      <c r="K36" s="1"/>
      <c r="L36" s="1"/>
    </row>
    <row r="37" spans="1:12" x14ac:dyDescent="0.2">
      <c r="A37" s="1"/>
      <c r="B37" s="1"/>
      <c r="C37" s="1"/>
      <c r="D37" s="1"/>
      <c r="E37" s="1"/>
      <c r="F37" s="28"/>
      <c r="G37" s="1"/>
      <c r="H37" s="29"/>
      <c r="I37" s="30"/>
      <c r="J37" s="30"/>
      <c r="K37" s="1"/>
      <c r="L37" s="1"/>
    </row>
    <row r="38" spans="1:12" x14ac:dyDescent="0.2">
      <c r="A38" s="1"/>
      <c r="B38" s="1"/>
      <c r="C38" s="1"/>
      <c r="D38" s="1"/>
      <c r="E38" s="1"/>
      <c r="F38" s="28"/>
      <c r="G38" s="1"/>
      <c r="H38" s="29"/>
      <c r="I38" s="30"/>
      <c r="J38" s="30"/>
      <c r="K38" s="1"/>
      <c r="L38" s="1"/>
    </row>
    <row r="39" spans="1:12" x14ac:dyDescent="0.2">
      <c r="A39" s="1"/>
      <c r="B39" s="1"/>
      <c r="C39" s="1"/>
      <c r="D39" s="1"/>
      <c r="E39" s="1"/>
      <c r="F39" s="28"/>
      <c r="G39" s="1"/>
      <c r="H39" s="29"/>
      <c r="I39" s="30"/>
      <c r="J39" s="30"/>
      <c r="K39" s="1"/>
      <c r="L39" s="1"/>
    </row>
    <row r="40" spans="1:12" x14ac:dyDescent="0.2">
      <c r="A40" s="1"/>
      <c r="B40" s="1"/>
      <c r="C40" s="1"/>
      <c r="D40" s="1"/>
      <c r="E40" s="1"/>
      <c r="F40" s="28"/>
      <c r="G40" s="1"/>
      <c r="H40" s="29"/>
      <c r="I40" s="30"/>
      <c r="J40" s="30"/>
      <c r="K40" s="1"/>
      <c r="L40" s="1"/>
    </row>
  </sheetData>
  <phoneticPr fontId="3" type="noConversion"/>
  <conditionalFormatting sqref="I2">
    <cfRule type="expression" dxfId="5" priority="1">
      <formula>"als(en(A2)&lt;&gt;"""";I2="""")"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5ED1-279A-401F-A643-43F2414D1D19}">
  <dimension ref="A1:L40"/>
  <sheetViews>
    <sheetView workbookViewId="0">
      <selection activeCell="C2" sqref="C2"/>
    </sheetView>
  </sheetViews>
  <sheetFormatPr defaultRowHeight="12" x14ac:dyDescent="0.2"/>
  <cols>
    <col min="1" max="1" width="28.5703125" style="2" bestFit="1" customWidth="1"/>
    <col min="2" max="2" width="11.7109375" style="2" bestFit="1" customWidth="1"/>
    <col min="3" max="3" width="63.7109375" style="2" bestFit="1" customWidth="1"/>
    <col min="4" max="4" width="4.28515625" style="2" bestFit="1" customWidth="1"/>
    <col min="5" max="5" width="6.28515625" style="2" bestFit="1" customWidth="1"/>
    <col min="6" max="6" width="7.5703125" style="2" bestFit="1" customWidth="1"/>
    <col min="7" max="7" width="7.85546875" style="7" bestFit="1" customWidth="1"/>
    <col min="8" max="8" width="11.7109375" style="7" bestFit="1" customWidth="1"/>
    <col min="9" max="9" width="24.5703125" style="2" bestFit="1" customWidth="1"/>
    <col min="10" max="10" width="12.28515625" style="16" customWidth="1"/>
    <col min="11" max="11" width="9.140625" style="2"/>
    <col min="12" max="12" width="21.85546875" style="2" customWidth="1"/>
    <col min="13" max="13" width="57.7109375" style="2" customWidth="1"/>
    <col min="14" max="16384" width="9.140625" style="2"/>
  </cols>
  <sheetData>
    <row r="1" spans="1:10" x14ac:dyDescent="0.2">
      <c r="A1" s="1" t="s">
        <v>20</v>
      </c>
      <c r="B1" s="1" t="s">
        <v>1</v>
      </c>
      <c r="C1" s="1" t="s">
        <v>2</v>
      </c>
      <c r="D1" s="1" t="s">
        <v>3</v>
      </c>
      <c r="E1" s="1" t="s">
        <v>4</v>
      </c>
      <c r="F1" s="1" t="s">
        <v>5</v>
      </c>
      <c r="G1" s="6" t="s">
        <v>6</v>
      </c>
      <c r="H1" s="6" t="s">
        <v>7</v>
      </c>
      <c r="I1" s="1" t="s">
        <v>8</v>
      </c>
      <c r="J1" s="14" t="s">
        <v>9</v>
      </c>
    </row>
    <row r="2" spans="1:10" x14ac:dyDescent="0.2">
      <c r="A2" s="4" t="str">
        <f>IF(Invulblad!A2&lt;&gt;0,VLOOKUP(WEEKDAY(Invulblad!H2),Toelichting!$H$1:$I$8,2,FALSE)&amp;" "&amp;TEXT(G2,"uu:mm")&amp;" "&amp;Invulblad!A2&amp;" "&amp;Toelichting!$F$1,"")</f>
        <v/>
      </c>
      <c r="B2" s="4" t="str">
        <f>IF(Invulblad!B2&lt;&gt;0,Invulblad!B2,"")</f>
        <v/>
      </c>
      <c r="C2" s="4" t="str">
        <f ca="1">IF(Invulblad!C2&lt;&gt;0,"Leiding/Contact: "&amp;Invulblad!C2&amp;"&lt;br /&gt;"&amp;"Telefoon: "&amp;TEXT(Invulblad!F2,"00 00 00 00 00")&amp;"&lt;br /&gt;"&amp;"email: &lt;a href='mailto:"&amp;Invulblad!G2&amp;"'&gt;"&amp;Invulblad!C2&amp;"&lt;/a&gt;&lt;br /&gt;&lt;br /&gt;"&amp;"&lt;strong&gt;"&amp;"Bijzonderheden: "&amp;"&lt;/strong&gt;"&amp;Invulblad!D2&amp;"&lt;br /&gt;&lt;br /&gt;"&amp;"&lt;strong&gt;"&amp;"Toelichting:"&amp;"&lt;/strong&gt;"&amp;"&lt;br /&gt;"&amp;Invulblad!E2&amp;"&lt;br /&gt;&lt;br /&gt;"&amp;"Publicatiedatum: "&amp;TEXT(TODAY(),"DD-MM-JJJJ"),"")</f>
        <v/>
      </c>
      <c r="D2" s="4" t="str">
        <f>IF(Invulblad!H2&lt;&gt;0,DAY(Invulblad!H2),"")</f>
        <v/>
      </c>
      <c r="E2" s="4" t="str">
        <f>IF(Invulblad!H2&lt;&gt;0,MONTH(Invulblad!H2),"")</f>
        <v/>
      </c>
      <c r="F2" s="4" t="str">
        <f>IF(Invulblad!H2&lt;&gt;0,YEAR(Invulblad!H2),"")</f>
        <v/>
      </c>
      <c r="G2" s="5" t="str">
        <f>IF(Invulblad!I2&lt;&gt;0,Invulblad!I2,"")</f>
        <v/>
      </c>
      <c r="H2" s="5" t="str">
        <f>IF(Invulblad!J2&lt;&gt;0,Invulblad!J2,"")</f>
        <v/>
      </c>
      <c r="I2" s="4" t="str">
        <f>IF(Invulblad!K2&lt;&gt;0,Invulblad!K2,"")</f>
        <v/>
      </c>
      <c r="J2" s="15" t="str">
        <f>IF(Invulblad!L2&lt;&gt;0,Invulblad!L2,"")</f>
        <v/>
      </c>
    </row>
    <row r="3" spans="1:10" x14ac:dyDescent="0.2">
      <c r="A3" s="4" t="str">
        <f>IF(Invulblad!A3&lt;&gt;0,VLOOKUP(WEEKDAY(Invulblad!H3),Toelichting!$H$1:$I$8,2,FALSE)&amp;" "&amp;TEXT(G3,"uu:mm")&amp;" "&amp;Invulblad!A3&amp;" "&amp;Toelichting!$F$1,"")</f>
        <v/>
      </c>
      <c r="B3" s="4" t="str">
        <f>IF(Invulblad!B3&lt;&gt;0,Invulblad!B3,"")</f>
        <v/>
      </c>
      <c r="C3" s="4" t="str">
        <f ca="1">IF(Invulblad!C3&lt;&gt;0,"Leiding/Contact: "&amp;Invulblad!C3&amp;"&lt;br /&gt;"&amp;"Telefoon: "&amp;TEXT(Invulblad!F3,"00 00 00 00 00")&amp;"&lt;br /&gt;"&amp;"email: &lt;a href='mailto:"&amp;Invulblad!G3&amp;"'&gt;"&amp;Invulblad!C3&amp;"&lt;/a&gt;&lt;br /&gt;&lt;br /&gt;"&amp;"&lt;strong&gt;"&amp;"Bijzonderheden: "&amp;"&lt;/strong&gt;"&amp;Invulblad!D3&amp;"&lt;br /&gt;&lt;br /&gt;"&amp;"&lt;strong&gt;"&amp;"Toelichting:"&amp;"&lt;/strong&gt;"&amp;"&lt;br /&gt;"&amp;Invulblad!E3&amp;"&lt;br /&gt;&lt;br /&gt;"&amp;"Publicatiedatum: "&amp;TEXT(TODAY(),"DD-MM-JJJJ"),"")</f>
        <v/>
      </c>
      <c r="D3" s="4" t="str">
        <f>IF(Invulblad!H3&lt;&gt;0,DAY(Invulblad!H3),"")</f>
        <v/>
      </c>
      <c r="E3" s="4" t="str">
        <f>IF(Invulblad!H3&lt;&gt;0,MONTH(Invulblad!H3),"")</f>
        <v/>
      </c>
      <c r="F3" s="4" t="str">
        <f>IF(Invulblad!H3&lt;&gt;0,YEAR(Invulblad!H3),"")</f>
        <v/>
      </c>
      <c r="G3" s="5" t="str">
        <f>IF(Invulblad!I3&lt;&gt;0,Invulblad!I3,"")</f>
        <v/>
      </c>
      <c r="H3" s="5" t="str">
        <f>IF(Invulblad!J3&lt;&gt;0,Invulblad!J3,"")</f>
        <v/>
      </c>
      <c r="I3" s="4" t="str">
        <f>IF(Invulblad!K3&lt;&gt;0,Invulblad!K3,"")</f>
        <v/>
      </c>
      <c r="J3" s="15" t="str">
        <f>IF(Invulblad!L3&lt;&gt;0,Invulblad!L3,"")</f>
        <v/>
      </c>
    </row>
    <row r="4" spans="1:10" x14ac:dyDescent="0.2">
      <c r="A4" s="4" t="str">
        <f>IF(Invulblad!A4&lt;&gt;0,VLOOKUP(WEEKDAY(Invulblad!H4),Toelichting!$H$1:$I$8,2,FALSE)&amp;" "&amp;TEXT(G4,"uu:mm")&amp;" "&amp;Invulblad!A4&amp;" "&amp;Toelichting!$F$1,"")</f>
        <v/>
      </c>
      <c r="B4" s="4" t="str">
        <f>IF(Invulblad!B4&lt;&gt;0,Invulblad!B4,"")</f>
        <v/>
      </c>
      <c r="C4" s="4" t="str">
        <f ca="1">IF(Invulblad!C4&lt;&gt;0,"Leiding/Contact: "&amp;Invulblad!C4&amp;"&lt;br /&gt;"&amp;"Telefoon: "&amp;TEXT(Invulblad!F4,"00 00 00 00 00")&amp;"&lt;br /&gt;"&amp;"email: &lt;a href='mailto:"&amp;Invulblad!G4&amp;"'&gt;"&amp;Invulblad!C4&amp;"&lt;/a&gt;&lt;br /&gt;&lt;br /&gt;"&amp;"&lt;strong&gt;"&amp;"Bijzonderheden: "&amp;"&lt;/strong&gt;"&amp;Invulblad!D4&amp;"&lt;br /&gt;&lt;br /&gt;"&amp;"&lt;strong&gt;"&amp;"Toelichting:"&amp;"&lt;/strong&gt;"&amp;"&lt;br /&gt;"&amp;Invulblad!E4&amp;"&lt;br /&gt;&lt;br /&gt;"&amp;"Publicatiedatum: "&amp;TEXT(TODAY(),"DD-MM-JJJJ"),"")</f>
        <v/>
      </c>
      <c r="D4" s="4" t="str">
        <f>IF(Invulblad!H4&lt;&gt;0,DAY(Invulblad!H4),"")</f>
        <v/>
      </c>
      <c r="E4" s="4" t="str">
        <f>IF(Invulblad!H4&lt;&gt;0,MONTH(Invulblad!H4),"")</f>
        <v/>
      </c>
      <c r="F4" s="4" t="str">
        <f>IF(Invulblad!H4&lt;&gt;0,YEAR(Invulblad!H4),"")</f>
        <v/>
      </c>
      <c r="G4" s="5" t="str">
        <f>IF(Invulblad!I4&lt;&gt;0,Invulblad!I4,"")</f>
        <v/>
      </c>
      <c r="H4" s="5" t="str">
        <f>IF(Invulblad!J4&lt;&gt;0,Invulblad!J4,"")</f>
        <v/>
      </c>
      <c r="I4" s="4" t="str">
        <f>IF(Invulblad!K4&lt;&gt;0,Invulblad!K4,"")</f>
        <v/>
      </c>
      <c r="J4" s="15" t="str">
        <f>IF(Invulblad!L4&lt;&gt;0,Invulblad!L4,"")</f>
        <v/>
      </c>
    </row>
    <row r="5" spans="1:10" x14ac:dyDescent="0.2">
      <c r="A5" s="4" t="str">
        <f>IF(Invulblad!A5&lt;&gt;0,VLOOKUP(WEEKDAY(Invulblad!H5),Toelichting!$H$1:$I$8,2,FALSE)&amp;" "&amp;TEXT(G5,"uu:mm")&amp;" "&amp;Invulblad!A5&amp;" "&amp;Toelichting!$F$1,"")</f>
        <v/>
      </c>
      <c r="B5" s="4" t="str">
        <f>IF(Invulblad!B5&lt;&gt;0,Invulblad!B5,"")</f>
        <v/>
      </c>
      <c r="C5" s="4" t="str">
        <f ca="1">IF(Invulblad!C5&lt;&gt;0,"Leiding/Contact: "&amp;Invulblad!C5&amp;"&lt;br /&gt;"&amp;"Telefoon: "&amp;TEXT(Invulblad!F5,"00 00 00 00 00")&amp;"&lt;br /&gt;"&amp;"email: &lt;a href='mailto:"&amp;Invulblad!G5&amp;"'&gt;"&amp;Invulblad!C5&amp;"&lt;/a&gt;&lt;br /&gt;&lt;br /&gt;"&amp;"&lt;strong&gt;"&amp;"Bijzonderheden: "&amp;"&lt;/strong&gt;"&amp;Invulblad!D5&amp;"&lt;br /&gt;&lt;br /&gt;"&amp;"&lt;strong&gt;"&amp;"Toelichting:"&amp;"&lt;/strong&gt;"&amp;"&lt;br /&gt;"&amp;Invulblad!E5&amp;"&lt;br /&gt;&lt;br /&gt;"&amp;"Publicatiedatum: "&amp;TEXT(TODAY(),"DD-MM-JJJJ"),"")</f>
        <v/>
      </c>
      <c r="D5" s="4" t="str">
        <f>IF(Invulblad!H5&lt;&gt;0,DAY(Invulblad!H5),"")</f>
        <v/>
      </c>
      <c r="E5" s="4" t="str">
        <f>IF(Invulblad!H5&lt;&gt;0,MONTH(Invulblad!H5),"")</f>
        <v/>
      </c>
      <c r="F5" s="4" t="str">
        <f>IF(Invulblad!H5&lt;&gt;0,YEAR(Invulblad!H5),"")</f>
        <v/>
      </c>
      <c r="G5" s="5" t="str">
        <f>IF(Invulblad!I5&lt;&gt;0,Invulblad!I5,"")</f>
        <v/>
      </c>
      <c r="H5" s="5" t="str">
        <f>IF(Invulblad!J5&lt;&gt;0,Invulblad!J5,"")</f>
        <v/>
      </c>
      <c r="I5" s="4" t="str">
        <f>IF(Invulblad!K5&lt;&gt;0,Invulblad!K5,"")</f>
        <v/>
      </c>
      <c r="J5" s="15" t="str">
        <f>IF(Invulblad!L5&lt;&gt;0,Invulblad!L5,"")</f>
        <v/>
      </c>
    </row>
    <row r="6" spans="1:10" x14ac:dyDescent="0.2">
      <c r="A6" s="4" t="str">
        <f>IF(Invulblad!A6&lt;&gt;0,VLOOKUP(WEEKDAY(Invulblad!H6),Toelichting!$H$1:$I$8,2,FALSE)&amp;" "&amp;TEXT(G6,"uu:mm")&amp;" "&amp;Invulblad!A6&amp;" "&amp;Toelichting!$F$1,"")</f>
        <v/>
      </c>
      <c r="B6" s="4" t="str">
        <f>IF(Invulblad!B6&lt;&gt;0,Invulblad!B6,"")</f>
        <v/>
      </c>
      <c r="C6" s="4" t="str">
        <f ca="1">IF(Invulblad!C6&lt;&gt;0,"Leiding/Contact: "&amp;Invulblad!C6&amp;"&lt;br /&gt;"&amp;"Telefoon: "&amp;TEXT(Invulblad!F6,"00 00 00 00 00")&amp;"&lt;br /&gt;"&amp;"email: &lt;a href='mailto:"&amp;Invulblad!G6&amp;"'&gt;"&amp;Invulblad!C6&amp;"&lt;/a&gt;&lt;br /&gt;&lt;br /&gt;"&amp;"&lt;strong&gt;"&amp;"Bijzonderheden: "&amp;"&lt;/strong&gt;"&amp;Invulblad!D6&amp;"&lt;br /&gt;&lt;br /&gt;"&amp;"&lt;strong&gt;"&amp;"Toelichting:"&amp;"&lt;/strong&gt;"&amp;"&lt;br /&gt;"&amp;Invulblad!E6&amp;"&lt;br /&gt;&lt;br /&gt;"&amp;"Publicatiedatum: "&amp;TEXT(TODAY(),"DD-MM-JJJJ"),"")</f>
        <v/>
      </c>
      <c r="D6" s="4" t="str">
        <f>IF(Invulblad!H6&lt;&gt;0,DAY(Invulblad!H6),"")</f>
        <v/>
      </c>
      <c r="E6" s="4" t="str">
        <f>IF(Invulblad!H6&lt;&gt;0,MONTH(Invulblad!H6),"")</f>
        <v/>
      </c>
      <c r="F6" s="4" t="str">
        <f>IF(Invulblad!H6&lt;&gt;0,YEAR(Invulblad!H6),"")</f>
        <v/>
      </c>
      <c r="G6" s="5" t="str">
        <f>IF(Invulblad!I6&lt;&gt;0,Invulblad!I6,"")</f>
        <v/>
      </c>
      <c r="H6" s="5" t="str">
        <f>IF(Invulblad!J6&lt;&gt;0,Invulblad!J6,"")</f>
        <v/>
      </c>
      <c r="I6" s="4" t="str">
        <f>IF(Invulblad!K6&lt;&gt;0,Invulblad!K6,"")</f>
        <v/>
      </c>
      <c r="J6" s="15" t="str">
        <f>IF(Invulblad!L6&lt;&gt;0,Invulblad!L6,"")</f>
        <v/>
      </c>
    </row>
    <row r="7" spans="1:10" x14ac:dyDescent="0.2">
      <c r="A7" s="4" t="str">
        <f>IF(Invulblad!A7&lt;&gt;0,VLOOKUP(WEEKDAY(Invulblad!H7),Toelichting!$H$1:$I$8,2,FALSE)&amp;" "&amp;TEXT(G7,"uu:mm")&amp;" "&amp;Invulblad!A7&amp;" "&amp;Toelichting!$F$1,"")</f>
        <v/>
      </c>
      <c r="B7" s="4" t="str">
        <f>IF(Invulblad!B7&lt;&gt;0,Invulblad!B7,"")</f>
        <v/>
      </c>
      <c r="C7" s="4" t="str">
        <f ca="1">IF(Invulblad!C7&lt;&gt;0,"Leiding/Contact: "&amp;Invulblad!C7&amp;"&lt;br /&gt;"&amp;"Telefoon: "&amp;TEXT(Invulblad!F7,"00 00 00 00 00")&amp;"&lt;br /&gt;"&amp;"email: &lt;a href='mailto:"&amp;Invulblad!G7&amp;"'&gt;"&amp;Invulblad!C7&amp;"&lt;/a&gt;&lt;br /&gt;&lt;br /&gt;"&amp;"&lt;strong&gt;"&amp;"Bijzonderheden: "&amp;"&lt;/strong&gt;"&amp;Invulblad!D7&amp;"&lt;br /&gt;&lt;br /&gt;"&amp;"&lt;strong&gt;"&amp;"Toelichting:"&amp;"&lt;/strong&gt;"&amp;"&lt;br /&gt;"&amp;Invulblad!E7&amp;"&lt;br /&gt;&lt;br /&gt;"&amp;"Publicatiedatum: "&amp;TEXT(TODAY(),"DD-MM-JJJJ"),"")</f>
        <v/>
      </c>
      <c r="D7" s="4" t="str">
        <f>IF(Invulblad!H7&lt;&gt;0,DAY(Invulblad!H7),"")</f>
        <v/>
      </c>
      <c r="E7" s="4" t="str">
        <f>IF(Invulblad!H7&lt;&gt;0,MONTH(Invulblad!H7),"")</f>
        <v/>
      </c>
      <c r="F7" s="4" t="str">
        <f>IF(Invulblad!H7&lt;&gt;0,YEAR(Invulblad!H7),"")</f>
        <v/>
      </c>
      <c r="G7" s="5" t="str">
        <f>IF(Invulblad!I7&lt;&gt;0,Invulblad!I7,"")</f>
        <v/>
      </c>
      <c r="H7" s="5" t="str">
        <f>IF(Invulblad!J7&lt;&gt;0,Invulblad!J7,"")</f>
        <v/>
      </c>
      <c r="I7" s="4" t="str">
        <f>IF(Invulblad!K7&lt;&gt;0,Invulblad!K7,"")</f>
        <v/>
      </c>
      <c r="J7" s="15" t="str">
        <f>IF(Invulblad!L7&lt;&gt;0,Invulblad!L7,"")</f>
        <v/>
      </c>
    </row>
    <row r="8" spans="1:10" x14ac:dyDescent="0.2">
      <c r="A8" s="4" t="str">
        <f>IF(Invulblad!A8&lt;&gt;0,VLOOKUP(WEEKDAY(Invulblad!H8),Toelichting!$H$1:$I$8,2,FALSE)&amp;" "&amp;TEXT(G8,"uu:mm")&amp;" "&amp;Invulblad!A8&amp;" "&amp;Toelichting!$F$1,"")</f>
        <v/>
      </c>
      <c r="B8" s="4" t="str">
        <f>IF(Invulblad!B8&lt;&gt;0,Invulblad!B8,"")</f>
        <v/>
      </c>
      <c r="C8" s="4" t="str">
        <f ca="1">IF(Invulblad!C8&lt;&gt;0,"Leiding/Contact: "&amp;Invulblad!C8&amp;"&lt;br /&gt;"&amp;"Telefoon: "&amp;TEXT(Invulblad!F8,"00 00 00 00 00")&amp;"&lt;br /&gt;"&amp;"email: &lt;a href='mailto:"&amp;Invulblad!G8&amp;"'&gt;"&amp;Invulblad!C8&amp;"&lt;/a&gt;&lt;br /&gt;&lt;br /&gt;"&amp;"&lt;strong&gt;"&amp;"Bijzonderheden: "&amp;"&lt;/strong&gt;"&amp;Invulblad!D8&amp;"&lt;br /&gt;&lt;br /&gt;"&amp;"&lt;strong&gt;"&amp;"Toelichting:"&amp;"&lt;/strong&gt;"&amp;"&lt;br /&gt;"&amp;Invulblad!E8&amp;"&lt;br /&gt;&lt;br /&gt;"&amp;"Publicatiedatum: "&amp;TEXT(TODAY(),"DD-MM-JJJJ"),"")</f>
        <v/>
      </c>
      <c r="D8" s="4" t="str">
        <f>IF(Invulblad!H8&lt;&gt;0,DAY(Invulblad!H8),"")</f>
        <v/>
      </c>
      <c r="E8" s="4" t="str">
        <f>IF(Invulblad!H8&lt;&gt;0,MONTH(Invulblad!H8),"")</f>
        <v/>
      </c>
      <c r="F8" s="4" t="str">
        <f>IF(Invulblad!H8&lt;&gt;0,YEAR(Invulblad!H8),"")</f>
        <v/>
      </c>
      <c r="G8" s="5" t="str">
        <f>IF(Invulblad!I8&lt;&gt;0,Invulblad!I8,"")</f>
        <v/>
      </c>
      <c r="H8" s="5" t="str">
        <f>IF(Invulblad!J8&lt;&gt;0,Invulblad!J8,"")</f>
        <v/>
      </c>
      <c r="I8" s="4" t="str">
        <f>IF(Invulblad!K8&lt;&gt;0,Invulblad!K8,"")</f>
        <v/>
      </c>
      <c r="J8" s="15" t="str">
        <f>IF(Invulblad!L8&lt;&gt;0,Invulblad!L8,"")</f>
        <v/>
      </c>
    </row>
    <row r="9" spans="1:10" x14ac:dyDescent="0.2">
      <c r="A9" s="4" t="str">
        <f>IF(Invulblad!A9&lt;&gt;0,VLOOKUP(WEEKDAY(Invulblad!H9),Toelichting!$H$1:$I$8,2,FALSE)&amp;" "&amp;TEXT(G9,"uu:mm")&amp;" "&amp;Invulblad!A9&amp;" "&amp;Toelichting!$F$1,"")</f>
        <v/>
      </c>
      <c r="B9" s="4" t="str">
        <f>IF(Invulblad!B9&lt;&gt;0,Invulblad!B9,"")</f>
        <v/>
      </c>
      <c r="C9" s="4" t="str">
        <f ca="1">IF(Invulblad!C9&lt;&gt;0,"Leiding/Contact: "&amp;Invulblad!C9&amp;"&lt;br /&gt;"&amp;"Telefoon: "&amp;TEXT(Invulblad!F9,"00 00 00 00 00")&amp;"&lt;br /&gt;"&amp;"email: &lt;a href='mailto:"&amp;Invulblad!G9&amp;"'&gt;"&amp;Invulblad!C9&amp;"&lt;/a&gt;&lt;br /&gt;&lt;br /&gt;"&amp;"&lt;strong&gt;"&amp;"Bijzonderheden: "&amp;"&lt;/strong&gt;"&amp;Invulblad!D9&amp;"&lt;br /&gt;&lt;br /&gt;"&amp;"&lt;strong&gt;"&amp;"Toelichting:"&amp;"&lt;/strong&gt;"&amp;"&lt;br /&gt;"&amp;Invulblad!E9&amp;"&lt;br /&gt;&lt;br /&gt;"&amp;"Publicatiedatum: "&amp;TEXT(TODAY(),"DD-MM-JJJJ"),"")</f>
        <v/>
      </c>
      <c r="D9" s="4" t="str">
        <f>IF(Invulblad!H9&lt;&gt;0,DAY(Invulblad!H9),"")</f>
        <v/>
      </c>
      <c r="E9" s="4" t="str">
        <f>IF(Invulblad!H9&lt;&gt;0,MONTH(Invulblad!H9),"")</f>
        <v/>
      </c>
      <c r="F9" s="4" t="str">
        <f>IF(Invulblad!H9&lt;&gt;0,YEAR(Invulblad!H9),"")</f>
        <v/>
      </c>
      <c r="G9" s="5" t="str">
        <f>IF(Invulblad!I9&lt;&gt;0,Invulblad!I9,"")</f>
        <v/>
      </c>
      <c r="H9" s="5" t="str">
        <f>IF(Invulblad!J9&lt;&gt;0,Invulblad!J9,"")</f>
        <v/>
      </c>
      <c r="I9" s="4" t="str">
        <f>IF(Invulblad!K9&lt;&gt;0,Invulblad!K9,"")</f>
        <v/>
      </c>
      <c r="J9" s="15" t="str">
        <f>IF(Invulblad!L9&lt;&gt;0,Invulblad!L9,"")</f>
        <v/>
      </c>
    </row>
    <row r="10" spans="1:10" x14ac:dyDescent="0.2">
      <c r="A10" s="4" t="str">
        <f>IF(Invulblad!A10&lt;&gt;0,VLOOKUP(WEEKDAY(Invulblad!H10),Toelichting!$H$1:$I$8,2,FALSE)&amp;" "&amp;TEXT(G10,"uu:mm")&amp;" "&amp;Invulblad!A10&amp;" "&amp;Toelichting!$F$1,"")</f>
        <v/>
      </c>
      <c r="B10" s="4" t="str">
        <f>IF(Invulblad!B10&lt;&gt;0,Invulblad!B10,"")</f>
        <v/>
      </c>
      <c r="C10" s="4" t="str">
        <f ca="1">IF(Invulblad!C10&lt;&gt;0,"Leiding/Contact: "&amp;Invulblad!C10&amp;"&lt;br /&gt;"&amp;"Telefoon: "&amp;TEXT(Invulblad!F10,"00 00 00 00 00")&amp;"&lt;br /&gt;"&amp;"email: &lt;a href='mailto:"&amp;Invulblad!G10&amp;"'&gt;"&amp;Invulblad!C10&amp;"&lt;/a&gt;&lt;br /&gt;&lt;br /&gt;"&amp;"&lt;strong&gt;"&amp;"Bijzonderheden: "&amp;"&lt;/strong&gt;"&amp;Invulblad!D10&amp;"&lt;br /&gt;&lt;br /&gt;"&amp;"&lt;strong&gt;"&amp;"Toelichting:"&amp;"&lt;/strong&gt;"&amp;"&lt;br /&gt;"&amp;Invulblad!E10&amp;"&lt;br /&gt;&lt;br /&gt;"&amp;"Publicatiedatum: "&amp;TEXT(TODAY(),"DD-MM-JJJJ"),"")</f>
        <v/>
      </c>
      <c r="D10" s="4" t="str">
        <f>IF(Invulblad!H10&lt;&gt;0,DAY(Invulblad!H10),"")</f>
        <v/>
      </c>
      <c r="E10" s="4" t="str">
        <f>IF(Invulblad!H10&lt;&gt;0,MONTH(Invulblad!H10),"")</f>
        <v/>
      </c>
      <c r="F10" s="4" t="str">
        <f>IF(Invulblad!H10&lt;&gt;0,YEAR(Invulblad!H10),"")</f>
        <v/>
      </c>
      <c r="G10" s="5" t="str">
        <f>IF(Invulblad!I10&lt;&gt;0,Invulblad!I10,"")</f>
        <v/>
      </c>
      <c r="H10" s="5" t="str">
        <f>IF(Invulblad!J10&lt;&gt;0,Invulblad!J10,"")</f>
        <v/>
      </c>
      <c r="I10" s="4" t="str">
        <f>IF(Invulblad!K10&lt;&gt;0,Invulblad!K10,"")</f>
        <v/>
      </c>
      <c r="J10" s="15" t="str">
        <f>IF(Invulblad!L10&lt;&gt;0,Invulblad!L10,"")</f>
        <v/>
      </c>
    </row>
    <row r="11" spans="1:10" x14ac:dyDescent="0.2">
      <c r="A11" s="4" t="str">
        <f>IF(Invulblad!A11&lt;&gt;0,VLOOKUP(WEEKDAY(Invulblad!H11),Toelichting!$H$1:$I$8,2,FALSE)&amp;" "&amp;TEXT(G11,"uu:mm")&amp;" "&amp;Invulblad!A11&amp;" "&amp;Toelichting!$F$1,"")</f>
        <v/>
      </c>
      <c r="B11" s="4" t="str">
        <f>IF(Invulblad!B11&lt;&gt;0,Invulblad!B11,"")</f>
        <v/>
      </c>
      <c r="C11" s="4" t="str">
        <f ca="1">IF(Invulblad!C11&lt;&gt;0,"Leiding/Contact: "&amp;Invulblad!C11&amp;"&lt;br /&gt;"&amp;"Telefoon: "&amp;TEXT(Invulblad!F11,"00 00 00 00 00")&amp;"&lt;br /&gt;"&amp;"email: &lt;a href='mailto:"&amp;Invulblad!G11&amp;"'&gt;"&amp;Invulblad!C11&amp;"&lt;/a&gt;&lt;br /&gt;&lt;br /&gt;"&amp;"&lt;strong&gt;"&amp;"Bijzonderheden: "&amp;"&lt;/strong&gt;"&amp;Invulblad!D11&amp;"&lt;br /&gt;&lt;br /&gt;"&amp;"&lt;strong&gt;"&amp;"Toelichting:"&amp;"&lt;/strong&gt;"&amp;"&lt;br /&gt;"&amp;Invulblad!E11&amp;"&lt;br /&gt;&lt;br /&gt;"&amp;"Publicatiedatum: "&amp;TEXT(TODAY(),"DD-MM-JJJJ"),"")</f>
        <v/>
      </c>
      <c r="D11" s="4" t="str">
        <f>IF(Invulblad!H11&lt;&gt;0,DAY(Invulblad!H11),"")</f>
        <v/>
      </c>
      <c r="E11" s="4" t="str">
        <f>IF(Invulblad!H11&lt;&gt;0,MONTH(Invulblad!H11),"")</f>
        <v/>
      </c>
      <c r="F11" s="4" t="str">
        <f>IF(Invulblad!H11&lt;&gt;0,YEAR(Invulblad!H11),"")</f>
        <v/>
      </c>
      <c r="G11" s="5" t="str">
        <f>IF(Invulblad!I11&lt;&gt;0,Invulblad!I11,"")</f>
        <v/>
      </c>
      <c r="H11" s="5" t="str">
        <f>IF(Invulblad!J11&lt;&gt;0,Invulblad!J11,"")</f>
        <v/>
      </c>
      <c r="I11" s="4" t="str">
        <f>IF(Invulblad!K11&lt;&gt;0,Invulblad!K11,"")</f>
        <v/>
      </c>
      <c r="J11" s="15" t="str">
        <f>IF(Invulblad!L11&lt;&gt;0,Invulblad!L11,"")</f>
        <v/>
      </c>
    </row>
    <row r="12" spans="1:10" x14ac:dyDescent="0.2">
      <c r="A12" s="4" t="str">
        <f>IF(Invulblad!A12&lt;&gt;0,VLOOKUP(WEEKDAY(Invulblad!H12),Toelichting!$H$1:$I$8,2,FALSE)&amp;" "&amp;TEXT(G12,"uu:mm")&amp;" "&amp;Invulblad!A12&amp;" "&amp;Toelichting!$F$1,"")</f>
        <v/>
      </c>
      <c r="B12" s="4" t="str">
        <f>IF(Invulblad!B12&lt;&gt;0,Invulblad!B12,"")</f>
        <v/>
      </c>
      <c r="C12" s="4" t="str">
        <f ca="1">IF(Invulblad!C12&lt;&gt;0,"Leiding/Contact: "&amp;Invulblad!C12&amp;"&lt;br /&gt;"&amp;"Telefoon: "&amp;TEXT(Invulblad!F12,"00 00 00 00 00")&amp;"&lt;br /&gt;"&amp;"email: &lt;a href='mailto:"&amp;Invulblad!G12&amp;"'&gt;"&amp;Invulblad!C12&amp;"&lt;/a&gt;&lt;br /&gt;&lt;br /&gt;"&amp;"&lt;strong&gt;"&amp;"Bijzonderheden: "&amp;"&lt;/strong&gt;"&amp;Invulblad!D12&amp;"&lt;br /&gt;&lt;br /&gt;"&amp;"&lt;strong&gt;"&amp;"Toelichting:"&amp;"&lt;/strong&gt;"&amp;"&lt;br /&gt;"&amp;Invulblad!E12&amp;"&lt;br /&gt;&lt;br /&gt;"&amp;"Publicatiedatum: "&amp;TEXT(TODAY(),"DD-MM-JJJJ"),"")</f>
        <v/>
      </c>
      <c r="D12" s="4" t="str">
        <f>IF(Invulblad!H12&lt;&gt;0,DAY(Invulblad!H12),"")</f>
        <v/>
      </c>
      <c r="E12" s="4" t="str">
        <f>IF(Invulblad!H12&lt;&gt;0,MONTH(Invulblad!H12),"")</f>
        <v/>
      </c>
      <c r="F12" s="4" t="str">
        <f>IF(Invulblad!H12&lt;&gt;0,YEAR(Invulblad!H12),"")</f>
        <v/>
      </c>
      <c r="G12" s="5" t="str">
        <f>IF(Invulblad!I12&lt;&gt;0,Invulblad!I12,"")</f>
        <v/>
      </c>
      <c r="H12" s="5" t="str">
        <f>IF(Invulblad!J12&lt;&gt;0,Invulblad!J12,"")</f>
        <v/>
      </c>
      <c r="I12" s="4" t="str">
        <f>IF(Invulblad!K12&lt;&gt;0,Invulblad!K12,"")</f>
        <v/>
      </c>
      <c r="J12" s="15" t="str">
        <f>IF(Invulblad!L12&lt;&gt;0,Invulblad!L12,"")</f>
        <v/>
      </c>
    </row>
    <row r="13" spans="1:10" x14ac:dyDescent="0.2">
      <c r="A13" s="4" t="str">
        <f>IF(Invulblad!A13&lt;&gt;0,VLOOKUP(WEEKDAY(Invulblad!H13),Toelichting!$H$1:$I$8,2,FALSE)&amp;" "&amp;TEXT(G13,"uu:mm")&amp;" "&amp;Invulblad!A13&amp;" "&amp;Toelichting!$F$1,"")</f>
        <v/>
      </c>
      <c r="B13" s="4" t="str">
        <f>IF(Invulblad!B13&lt;&gt;0,Invulblad!B13,"")</f>
        <v/>
      </c>
      <c r="C13" s="4" t="str">
        <f ca="1">IF(Invulblad!C13&lt;&gt;0,"Leiding/Contact: "&amp;Invulblad!C13&amp;"&lt;br /&gt;"&amp;"Telefoon: "&amp;TEXT(Invulblad!F13,"00 00 00 00 00")&amp;"&lt;br /&gt;"&amp;"email: &lt;a href='mailto:"&amp;Invulblad!G13&amp;"'&gt;"&amp;Invulblad!C13&amp;"&lt;/a&gt;&lt;br /&gt;&lt;br /&gt;"&amp;"&lt;strong&gt;"&amp;"Bijzonderheden: "&amp;"&lt;/strong&gt;"&amp;Invulblad!D13&amp;"&lt;br /&gt;&lt;br /&gt;"&amp;"&lt;strong&gt;"&amp;"Toelichting:"&amp;"&lt;/strong&gt;"&amp;"&lt;br /&gt;"&amp;Invulblad!E13&amp;"&lt;br /&gt;&lt;br /&gt;"&amp;"Publicatiedatum: "&amp;TEXT(TODAY(),"DD-MM-JJJJ"),"")</f>
        <v/>
      </c>
      <c r="D13" s="4" t="str">
        <f>IF(Invulblad!H13&lt;&gt;0,DAY(Invulblad!H13),"")</f>
        <v/>
      </c>
      <c r="E13" s="4" t="str">
        <f>IF(Invulblad!H13&lt;&gt;0,MONTH(Invulblad!H13),"")</f>
        <v/>
      </c>
      <c r="F13" s="4" t="str">
        <f>IF(Invulblad!H13&lt;&gt;0,YEAR(Invulblad!H13),"")</f>
        <v/>
      </c>
      <c r="G13" s="5" t="str">
        <f>IF(Invulblad!I13&lt;&gt;0,Invulblad!I13,"")</f>
        <v/>
      </c>
      <c r="H13" s="5" t="str">
        <f>IF(Invulblad!J13&lt;&gt;0,Invulblad!J13,"")</f>
        <v/>
      </c>
      <c r="I13" s="4" t="str">
        <f>IF(Invulblad!K13&lt;&gt;0,Invulblad!K13,"")</f>
        <v/>
      </c>
      <c r="J13" s="15" t="str">
        <f>IF(Invulblad!L13&lt;&gt;0,Invulblad!L13,"")</f>
        <v/>
      </c>
    </row>
    <row r="14" spans="1:10" x14ac:dyDescent="0.2">
      <c r="A14" s="4" t="str">
        <f>IF(Invulblad!A14&lt;&gt;0,VLOOKUP(WEEKDAY(Invulblad!H14),Toelichting!$H$1:$I$8,2,FALSE)&amp;" "&amp;TEXT(G14,"uu:mm")&amp;" "&amp;Invulblad!A14&amp;" "&amp;Toelichting!$F$1,"")</f>
        <v/>
      </c>
      <c r="B14" s="4" t="str">
        <f>IF(Invulblad!B14&lt;&gt;0,Invulblad!B14,"")</f>
        <v/>
      </c>
      <c r="C14" s="4" t="str">
        <f ca="1">IF(Invulblad!C14&lt;&gt;0,"Leiding/Contact: "&amp;Invulblad!C14&amp;"&lt;br /&gt;"&amp;"Telefoon: "&amp;TEXT(Invulblad!F14,"00 00 00 00 00")&amp;"&lt;br /&gt;"&amp;"email: &lt;a href='mailto:"&amp;Invulblad!G14&amp;"'&gt;"&amp;Invulblad!C14&amp;"&lt;/a&gt;&lt;br /&gt;&lt;br /&gt;"&amp;"&lt;strong&gt;"&amp;"Bijzonderheden: "&amp;"&lt;/strong&gt;"&amp;Invulblad!D14&amp;"&lt;br /&gt;&lt;br /&gt;"&amp;"&lt;strong&gt;"&amp;"Toelichting:"&amp;"&lt;/strong&gt;"&amp;"&lt;br /&gt;"&amp;Invulblad!E14&amp;"&lt;br /&gt;&lt;br /&gt;"&amp;"Publicatiedatum: "&amp;TEXT(TODAY(),"DD-MM-JJJJ"),"")</f>
        <v/>
      </c>
      <c r="D14" s="4" t="str">
        <f>IF(Invulblad!H14&lt;&gt;0,DAY(Invulblad!H14),"")</f>
        <v/>
      </c>
      <c r="E14" s="4" t="str">
        <f>IF(Invulblad!H14&lt;&gt;0,MONTH(Invulblad!H14),"")</f>
        <v/>
      </c>
      <c r="F14" s="4" t="str">
        <f>IF(Invulblad!H14&lt;&gt;0,YEAR(Invulblad!H14),"")</f>
        <v/>
      </c>
      <c r="G14" s="5" t="str">
        <f>IF(Invulblad!I14&lt;&gt;0,Invulblad!I14,"")</f>
        <v/>
      </c>
      <c r="H14" s="5" t="str">
        <f>IF(Invulblad!J14&lt;&gt;0,Invulblad!J14,"")</f>
        <v/>
      </c>
      <c r="I14" s="4" t="str">
        <f>IF(Invulblad!K14&lt;&gt;0,Invulblad!K14,"")</f>
        <v/>
      </c>
      <c r="J14" s="15" t="str">
        <f>IF(Invulblad!L14&lt;&gt;0,Invulblad!L14,"")</f>
        <v/>
      </c>
    </row>
    <row r="15" spans="1:10" x14ac:dyDescent="0.2">
      <c r="A15" s="4" t="str">
        <f>IF(Invulblad!A15&lt;&gt;0,VLOOKUP(WEEKDAY(Invulblad!H15),Toelichting!$H$1:$I$8,2,FALSE)&amp;" "&amp;TEXT(G15,"uu:mm")&amp;" "&amp;Invulblad!A15&amp;" "&amp;Toelichting!$F$1,"")</f>
        <v/>
      </c>
      <c r="B15" s="4" t="str">
        <f>IF(Invulblad!B15&lt;&gt;0,Invulblad!B15,"")</f>
        <v/>
      </c>
      <c r="C15" s="4" t="str">
        <f ca="1">IF(Invulblad!C15&lt;&gt;0,"Leiding/Contact: "&amp;Invulblad!C15&amp;"&lt;br /&gt;"&amp;"Telefoon: "&amp;TEXT(Invulblad!F15,"00 00 00 00 00")&amp;"&lt;br /&gt;"&amp;"email: &lt;a href='mailto:"&amp;Invulblad!G15&amp;"'&gt;"&amp;Invulblad!C15&amp;"&lt;/a&gt;&lt;br /&gt;&lt;br /&gt;"&amp;"&lt;strong&gt;"&amp;"Bijzonderheden: "&amp;"&lt;/strong&gt;"&amp;Invulblad!D15&amp;"&lt;br /&gt;&lt;br /&gt;"&amp;"&lt;strong&gt;"&amp;"Toelichting:"&amp;"&lt;/strong&gt;"&amp;"&lt;br /&gt;"&amp;Invulblad!E15&amp;"&lt;br /&gt;&lt;br /&gt;"&amp;"Publicatiedatum: "&amp;TEXT(TODAY(),"DD-MM-JJJJ"),"")</f>
        <v/>
      </c>
      <c r="D15" s="4" t="str">
        <f>IF(Invulblad!H15&lt;&gt;0,DAY(Invulblad!H15),"")</f>
        <v/>
      </c>
      <c r="E15" s="4" t="str">
        <f>IF(Invulblad!H15&lt;&gt;0,MONTH(Invulblad!H15),"")</f>
        <v/>
      </c>
      <c r="F15" s="4" t="str">
        <f>IF(Invulblad!H15&lt;&gt;0,YEAR(Invulblad!H15),"")</f>
        <v/>
      </c>
      <c r="G15" s="5" t="str">
        <f>IF(Invulblad!I15&lt;&gt;0,Invulblad!I15,"")</f>
        <v/>
      </c>
      <c r="H15" s="5" t="str">
        <f>IF(Invulblad!J15&lt;&gt;0,Invulblad!J15,"")</f>
        <v/>
      </c>
      <c r="I15" s="4" t="str">
        <f>IF(Invulblad!K15&lt;&gt;0,Invulblad!K15,"")</f>
        <v/>
      </c>
      <c r="J15" s="15" t="str">
        <f>IF(Invulblad!L15&lt;&gt;0,Invulblad!L15,"")</f>
        <v/>
      </c>
    </row>
    <row r="16" spans="1:10" x14ac:dyDescent="0.2">
      <c r="A16" s="4" t="str">
        <f>IF(Invulblad!A16&lt;&gt;0,VLOOKUP(WEEKDAY(Invulblad!H16),Toelichting!$H$1:$I$8,2,FALSE)&amp;" "&amp;TEXT(G16,"uu:mm")&amp;" "&amp;Invulblad!A16&amp;" "&amp;Toelichting!$F$1,"")</f>
        <v/>
      </c>
      <c r="B16" s="4" t="str">
        <f>IF(Invulblad!B16&lt;&gt;0,Invulblad!B16,"")</f>
        <v/>
      </c>
      <c r="C16" s="4" t="str">
        <f ca="1">IF(Invulblad!C16&lt;&gt;0,"Leiding/Contact: "&amp;Invulblad!C16&amp;"&lt;br /&gt;"&amp;"Telefoon: "&amp;TEXT(Invulblad!F16,"00 00 00 00 00")&amp;"&lt;br /&gt;"&amp;"email: &lt;a href='mailto:"&amp;Invulblad!G16&amp;"'&gt;"&amp;Invulblad!C16&amp;"&lt;/a&gt;&lt;br /&gt;&lt;br /&gt;"&amp;"&lt;strong&gt;"&amp;"Bijzonderheden: "&amp;"&lt;/strong&gt;"&amp;Invulblad!D16&amp;"&lt;br /&gt;&lt;br /&gt;"&amp;"&lt;strong&gt;"&amp;"Toelichting:"&amp;"&lt;/strong&gt;"&amp;"&lt;br /&gt;"&amp;Invulblad!E16&amp;"&lt;br /&gt;&lt;br /&gt;"&amp;"Publicatiedatum: "&amp;TEXT(TODAY(),"DD-MM-JJJJ"),"")</f>
        <v/>
      </c>
      <c r="D16" s="4" t="str">
        <f>IF(Invulblad!H16&lt;&gt;0,DAY(Invulblad!H16),"")</f>
        <v/>
      </c>
      <c r="E16" s="4" t="str">
        <f>IF(Invulblad!H16&lt;&gt;0,MONTH(Invulblad!H16),"")</f>
        <v/>
      </c>
      <c r="F16" s="4" t="str">
        <f>IF(Invulblad!H16&lt;&gt;0,YEAR(Invulblad!H16),"")</f>
        <v/>
      </c>
      <c r="G16" s="5" t="str">
        <f>IF(Invulblad!I16&lt;&gt;0,Invulblad!I16,"")</f>
        <v/>
      </c>
      <c r="H16" s="5" t="str">
        <f>IF(Invulblad!J16&lt;&gt;0,Invulblad!J16,"")</f>
        <v/>
      </c>
      <c r="I16" s="4" t="str">
        <f>IF(Invulblad!K16&lt;&gt;0,Invulblad!K16,"")</f>
        <v/>
      </c>
      <c r="J16" s="15" t="str">
        <f>IF(Invulblad!L16&lt;&gt;0,Invulblad!L16,"")</f>
        <v/>
      </c>
    </row>
    <row r="17" spans="1:12" x14ac:dyDescent="0.2">
      <c r="A17" s="4" t="str">
        <f>IF(Invulblad!A17&lt;&gt;0,VLOOKUP(WEEKDAY(Invulblad!H17),Toelichting!$H$1:$I$8,2,FALSE)&amp;" "&amp;TEXT(G17,"uu:mm")&amp;" "&amp;Invulblad!A17&amp;" "&amp;Toelichting!$F$1,"")</f>
        <v/>
      </c>
      <c r="B17" s="4" t="str">
        <f>IF(Invulblad!B17&lt;&gt;0,Invulblad!B17,"")</f>
        <v/>
      </c>
      <c r="C17" s="4" t="str">
        <f ca="1">IF(Invulblad!C17&lt;&gt;0,"Leiding/Contact: "&amp;Invulblad!C17&amp;"&lt;br /&gt;"&amp;"Telefoon: "&amp;TEXT(Invulblad!F17,"00 00 00 00 00")&amp;"&lt;br /&gt;"&amp;"email: &lt;a href='mailto:"&amp;Invulblad!G17&amp;"'&gt;"&amp;Invulblad!C17&amp;"&lt;/a&gt;&lt;br /&gt;&lt;br /&gt;"&amp;"&lt;strong&gt;"&amp;"Bijzonderheden: "&amp;"&lt;/strong&gt;"&amp;Invulblad!D17&amp;"&lt;br /&gt;&lt;br /&gt;"&amp;"&lt;strong&gt;"&amp;"Toelichting:"&amp;"&lt;/strong&gt;"&amp;"&lt;br /&gt;"&amp;Invulblad!E17&amp;"&lt;br /&gt;&lt;br /&gt;"&amp;"Publicatiedatum: "&amp;TEXT(TODAY(),"DD-MM-JJJJ"),"")</f>
        <v/>
      </c>
      <c r="D17" s="4" t="str">
        <f>IF(Invulblad!H17&lt;&gt;0,DAY(Invulblad!H17),"")</f>
        <v/>
      </c>
      <c r="E17" s="4" t="str">
        <f>IF(Invulblad!H17&lt;&gt;0,MONTH(Invulblad!H17),"")</f>
        <v/>
      </c>
      <c r="F17" s="4" t="str">
        <f>IF(Invulblad!H17&lt;&gt;0,YEAR(Invulblad!H17),"")</f>
        <v/>
      </c>
      <c r="G17" s="5" t="str">
        <f>IF(Invulblad!I17&lt;&gt;0,Invulblad!I17,"")</f>
        <v/>
      </c>
      <c r="H17" s="5" t="str">
        <f>IF(Invulblad!J17&lt;&gt;0,Invulblad!J17,"")</f>
        <v/>
      </c>
      <c r="I17" s="4" t="str">
        <f>IF(Invulblad!K17&lt;&gt;0,Invulblad!K17,"")</f>
        <v/>
      </c>
      <c r="J17" s="15" t="str">
        <f>IF(Invulblad!L17&lt;&gt;0,Invulblad!L17,"")</f>
        <v/>
      </c>
      <c r="L17" s="3"/>
    </row>
    <row r="18" spans="1:12" x14ac:dyDescent="0.2">
      <c r="A18" s="4" t="str">
        <f>IF(Invulblad!A18&lt;&gt;0,VLOOKUP(WEEKDAY(Invulblad!H18),Toelichting!$H$1:$I$8,2,FALSE)&amp;" "&amp;TEXT(G18,"uu:mm")&amp;" "&amp;Invulblad!A18&amp;" "&amp;Toelichting!$F$1,"")</f>
        <v/>
      </c>
      <c r="B18" s="4" t="str">
        <f>IF(Invulblad!B18&lt;&gt;0,Invulblad!B18,"")</f>
        <v/>
      </c>
      <c r="C18" s="4" t="str">
        <f ca="1">IF(Invulblad!C18&lt;&gt;0,"Leiding/Contact: "&amp;Invulblad!C18&amp;"&lt;br /&gt;"&amp;"Telefoon: "&amp;TEXT(Invulblad!F18,"00 00 00 00 00")&amp;"&lt;br /&gt;"&amp;"email: &lt;a href='mailto:"&amp;Invulblad!G18&amp;"'&gt;"&amp;Invulblad!C18&amp;"&lt;/a&gt;&lt;br /&gt;&lt;br /&gt;"&amp;"&lt;strong&gt;"&amp;"Bijzonderheden: "&amp;"&lt;/strong&gt;"&amp;Invulblad!D18&amp;"&lt;br /&gt;&lt;br /&gt;"&amp;"&lt;strong&gt;"&amp;"Toelichting:"&amp;"&lt;/strong&gt;"&amp;"&lt;br /&gt;"&amp;Invulblad!E18&amp;"&lt;br /&gt;&lt;br /&gt;"&amp;"Publicatiedatum: "&amp;TEXT(TODAY(),"DD-MM-JJJJ"),"")</f>
        <v/>
      </c>
      <c r="D18" s="4" t="str">
        <f>IF(Invulblad!H18&lt;&gt;0,DAY(Invulblad!H18),"")</f>
        <v/>
      </c>
      <c r="E18" s="4" t="str">
        <f>IF(Invulblad!H18&lt;&gt;0,MONTH(Invulblad!H18),"")</f>
        <v/>
      </c>
      <c r="F18" s="4" t="str">
        <f>IF(Invulblad!H18&lt;&gt;0,YEAR(Invulblad!H18),"")</f>
        <v/>
      </c>
      <c r="G18" s="5" t="str">
        <f>IF(Invulblad!I18&lt;&gt;0,Invulblad!I18,"")</f>
        <v/>
      </c>
      <c r="H18" s="5" t="str">
        <f>IF(Invulblad!J18&lt;&gt;0,Invulblad!J18,"")</f>
        <v/>
      </c>
      <c r="I18" s="4" t="str">
        <f>IF(Invulblad!K18&lt;&gt;0,Invulblad!K18,"")</f>
        <v/>
      </c>
      <c r="J18" s="15" t="str">
        <f>IF(Invulblad!L18&lt;&gt;0,Invulblad!L18,"")</f>
        <v/>
      </c>
    </row>
    <row r="19" spans="1:12" x14ac:dyDescent="0.2">
      <c r="A19" s="4" t="str">
        <f>IF(Invulblad!A19&lt;&gt;0,VLOOKUP(WEEKDAY(Invulblad!H19),Toelichting!$H$1:$I$8,2,FALSE)&amp;" "&amp;TEXT(G19,"uu:mm")&amp;" "&amp;Invulblad!A19&amp;" "&amp;Toelichting!$F$1,"")</f>
        <v/>
      </c>
      <c r="B19" s="4" t="str">
        <f>IF(Invulblad!B19&lt;&gt;0,Invulblad!B19,"")</f>
        <v/>
      </c>
      <c r="C19" s="4" t="str">
        <f ca="1">IF(Invulblad!C19&lt;&gt;0,"Leiding/Contact: "&amp;Invulblad!C19&amp;"&lt;br /&gt;"&amp;"Telefoon: "&amp;TEXT(Invulblad!F19,"00 00 00 00 00")&amp;"&lt;br /&gt;"&amp;"email: &lt;a href='mailto:"&amp;Invulblad!G19&amp;"'&gt;"&amp;Invulblad!C19&amp;"&lt;/a&gt;&lt;br /&gt;&lt;br /&gt;"&amp;"&lt;strong&gt;"&amp;"Bijzonderheden: "&amp;"&lt;/strong&gt;"&amp;Invulblad!D19&amp;"&lt;br /&gt;&lt;br /&gt;"&amp;"&lt;strong&gt;"&amp;"Toelichting:"&amp;"&lt;/strong&gt;"&amp;"&lt;br /&gt;"&amp;Invulblad!E19&amp;"&lt;br /&gt;&lt;br /&gt;"&amp;"Publicatiedatum: "&amp;TEXT(TODAY(),"DD-MM-JJJJ"),"")</f>
        <v/>
      </c>
      <c r="D19" s="4" t="str">
        <f>IF(Invulblad!H19&lt;&gt;0,DAY(Invulblad!H19),"")</f>
        <v/>
      </c>
      <c r="E19" s="4" t="str">
        <f>IF(Invulblad!H19&lt;&gt;0,MONTH(Invulblad!H19),"")</f>
        <v/>
      </c>
      <c r="F19" s="4" t="str">
        <f>IF(Invulblad!H19&lt;&gt;0,YEAR(Invulblad!H19),"")</f>
        <v/>
      </c>
      <c r="G19" s="5" t="str">
        <f>IF(Invulblad!I19&lt;&gt;0,Invulblad!I19,"")</f>
        <v/>
      </c>
      <c r="H19" s="5" t="str">
        <f>IF(Invulblad!J19&lt;&gt;0,Invulblad!J19,"")</f>
        <v/>
      </c>
      <c r="I19" s="4" t="str">
        <f>IF(Invulblad!K19&lt;&gt;0,Invulblad!K19,"")</f>
        <v/>
      </c>
      <c r="J19" s="15" t="str">
        <f>IF(Invulblad!L19&lt;&gt;0,Invulblad!L19,"")</f>
        <v/>
      </c>
    </row>
    <row r="20" spans="1:12" x14ac:dyDescent="0.2">
      <c r="A20" s="4" t="str">
        <f>IF(Invulblad!A20&lt;&gt;0,VLOOKUP(WEEKDAY(Invulblad!H20),Toelichting!$H$1:$I$8,2,FALSE)&amp;" "&amp;TEXT(G20,"uu:mm")&amp;" "&amp;Invulblad!A20&amp;" "&amp;Toelichting!$F$1,"")</f>
        <v/>
      </c>
      <c r="B20" s="4" t="str">
        <f>IF(Invulblad!B20&lt;&gt;0,Invulblad!B20,"")</f>
        <v/>
      </c>
      <c r="C20" s="4" t="str">
        <f ca="1">IF(Invulblad!C20&lt;&gt;0,"Leiding/Contact: "&amp;Invulblad!C20&amp;"&lt;br /&gt;"&amp;"Telefoon: "&amp;TEXT(Invulblad!F20,"00 00 00 00 00")&amp;"&lt;br /&gt;"&amp;"email: &lt;a href='mailto:"&amp;Invulblad!G20&amp;"'&gt;"&amp;Invulblad!C20&amp;"&lt;/a&gt;&lt;br /&gt;&lt;br /&gt;"&amp;"&lt;strong&gt;"&amp;"Bijzonderheden: "&amp;"&lt;/strong&gt;"&amp;Invulblad!D20&amp;"&lt;br /&gt;&lt;br /&gt;"&amp;"&lt;strong&gt;"&amp;"Toelichting:"&amp;"&lt;/strong&gt;"&amp;"&lt;br /&gt;"&amp;Invulblad!E20&amp;"&lt;br /&gt;&lt;br /&gt;"&amp;"Publicatiedatum: "&amp;TEXT(TODAY(),"DD-MM-JJJJ"),"")</f>
        <v/>
      </c>
      <c r="D20" s="4" t="str">
        <f>IF(Invulblad!H20&lt;&gt;0,DAY(Invulblad!H20),"")</f>
        <v/>
      </c>
      <c r="E20" s="4" t="str">
        <f>IF(Invulblad!H20&lt;&gt;0,MONTH(Invulblad!H20),"")</f>
        <v/>
      </c>
      <c r="F20" s="4" t="str">
        <f>IF(Invulblad!H20&lt;&gt;0,YEAR(Invulblad!H20),"")</f>
        <v/>
      </c>
      <c r="G20" s="5" t="str">
        <f>IF(Invulblad!I20&lt;&gt;0,Invulblad!I20,"")</f>
        <v/>
      </c>
      <c r="H20" s="5" t="str">
        <f>IF(Invulblad!J20&lt;&gt;0,Invulblad!J20,"")</f>
        <v/>
      </c>
      <c r="I20" s="4" t="str">
        <f>IF(Invulblad!K20&lt;&gt;0,Invulblad!K20,"")</f>
        <v/>
      </c>
      <c r="J20" s="15" t="str">
        <f>IF(Invulblad!L20&lt;&gt;0,Invulblad!L20,"")</f>
        <v/>
      </c>
    </row>
    <row r="21" spans="1:12" x14ac:dyDescent="0.2">
      <c r="A21" s="4" t="str">
        <f>IF(Invulblad!A21&lt;&gt;0,VLOOKUP(WEEKDAY(Invulblad!H21),Toelichting!$H$1:$I$8,2,FALSE)&amp;" "&amp;TEXT(G21,"uu:mm")&amp;" "&amp;Invulblad!A21&amp;" "&amp;Toelichting!$F$1,"")</f>
        <v/>
      </c>
      <c r="B21" s="4" t="str">
        <f>IF(Invulblad!B21&lt;&gt;0,Invulblad!B21,"")</f>
        <v/>
      </c>
      <c r="C21" s="4" t="str">
        <f ca="1">IF(Invulblad!C21&lt;&gt;0,"Leiding/Contact: "&amp;Invulblad!C21&amp;"&lt;br /&gt;"&amp;"Telefoon: "&amp;TEXT(Invulblad!F21,"00 00 00 00 00")&amp;"&lt;br /&gt;"&amp;"email: &lt;a href='mailto:"&amp;Invulblad!G21&amp;"'&gt;"&amp;Invulblad!C21&amp;"&lt;/a&gt;&lt;br /&gt;&lt;br /&gt;"&amp;"&lt;strong&gt;"&amp;"Bijzonderheden: "&amp;"&lt;/strong&gt;"&amp;Invulblad!D21&amp;"&lt;br /&gt;&lt;br /&gt;"&amp;"&lt;strong&gt;"&amp;"Toelichting:"&amp;"&lt;/strong&gt;"&amp;"&lt;br /&gt;"&amp;Invulblad!E21&amp;"&lt;br /&gt;&lt;br /&gt;"&amp;"Publicatiedatum: "&amp;TEXT(TODAY(),"DD-MM-JJJJ"),"")</f>
        <v/>
      </c>
      <c r="D21" s="4" t="str">
        <f>IF(Invulblad!H21&lt;&gt;0,DAY(Invulblad!H21),"")</f>
        <v/>
      </c>
      <c r="E21" s="4" t="str">
        <f>IF(Invulblad!H21&lt;&gt;0,MONTH(Invulblad!H21),"")</f>
        <v/>
      </c>
      <c r="F21" s="4" t="str">
        <f>IF(Invulblad!H21&lt;&gt;0,YEAR(Invulblad!H21),"")</f>
        <v/>
      </c>
      <c r="G21" s="5" t="str">
        <f>IF(Invulblad!I21&lt;&gt;0,Invulblad!I21,"")</f>
        <v/>
      </c>
      <c r="H21" s="5" t="str">
        <f>IF(Invulblad!J21&lt;&gt;0,Invulblad!J21,"")</f>
        <v/>
      </c>
      <c r="I21" s="4" t="str">
        <f>IF(Invulblad!K21&lt;&gt;0,Invulblad!K21,"")</f>
        <v/>
      </c>
      <c r="J21" s="15" t="str">
        <f>IF(Invulblad!L21&lt;&gt;0,Invulblad!L21,"")</f>
        <v/>
      </c>
    </row>
    <row r="22" spans="1:12" x14ac:dyDescent="0.2">
      <c r="A22" s="4" t="str">
        <f>IF(Invulblad!A22&lt;&gt;0,VLOOKUP(WEEKDAY(Invulblad!H22),Toelichting!$H$1:$I$8,2,FALSE)&amp;" "&amp;TEXT(G22,"uu:mm")&amp;" "&amp;Invulblad!A22&amp;" "&amp;Toelichting!$F$1,"")</f>
        <v/>
      </c>
      <c r="B22" s="4" t="str">
        <f>IF(Invulblad!B22&lt;&gt;0,Invulblad!B22,"")</f>
        <v/>
      </c>
      <c r="C22" s="4" t="str">
        <f ca="1">IF(Invulblad!C22&lt;&gt;0,"Leiding/Contact: "&amp;Invulblad!C22&amp;"&lt;br /&gt;"&amp;"Telefoon: "&amp;TEXT(Invulblad!F22,"00 00 00 00 00")&amp;"&lt;br /&gt;"&amp;"email: &lt;a href='mailto:"&amp;Invulblad!G22&amp;"'&gt;"&amp;Invulblad!C22&amp;"&lt;/a&gt;&lt;br /&gt;&lt;br /&gt;"&amp;"&lt;strong&gt;"&amp;"Bijzonderheden: "&amp;"&lt;/strong&gt;"&amp;Invulblad!D22&amp;"&lt;br /&gt;&lt;br /&gt;"&amp;"&lt;strong&gt;"&amp;"Toelichting:"&amp;"&lt;/strong&gt;"&amp;"&lt;br /&gt;"&amp;Invulblad!E22&amp;"&lt;br /&gt;&lt;br /&gt;"&amp;"Publicatiedatum: "&amp;TEXT(TODAY(),"DD-MM-JJJJ"),"")</f>
        <v/>
      </c>
      <c r="D22" s="4" t="str">
        <f>IF(Invulblad!H22&lt;&gt;0,DAY(Invulblad!H22),"")</f>
        <v/>
      </c>
      <c r="E22" s="4" t="str">
        <f>IF(Invulblad!H22&lt;&gt;0,MONTH(Invulblad!H22),"")</f>
        <v/>
      </c>
      <c r="F22" s="4" t="str">
        <f>IF(Invulblad!H22&lt;&gt;0,YEAR(Invulblad!H22),"")</f>
        <v/>
      </c>
      <c r="G22" s="5" t="str">
        <f>IF(Invulblad!I22&lt;&gt;0,Invulblad!I22,"")</f>
        <v/>
      </c>
      <c r="H22" s="5" t="str">
        <f>IF(Invulblad!J22&lt;&gt;0,Invulblad!J22,"")</f>
        <v/>
      </c>
      <c r="I22" s="4" t="str">
        <f>IF(Invulblad!K22&lt;&gt;0,Invulblad!K22,"")</f>
        <v/>
      </c>
      <c r="J22" s="15" t="str">
        <f>IF(Invulblad!L22&lt;&gt;0,Invulblad!L22,"")</f>
        <v/>
      </c>
    </row>
    <row r="23" spans="1:12" x14ac:dyDescent="0.2">
      <c r="A23" s="4" t="str">
        <f>IF(Invulblad!A23&lt;&gt;0,VLOOKUP(WEEKDAY(Invulblad!H23),Toelichting!$H$1:$I$8,2,FALSE)&amp;" "&amp;TEXT(G23,"uu:mm")&amp;" "&amp;Invulblad!A23&amp;" "&amp;Toelichting!$F$1,"")</f>
        <v/>
      </c>
      <c r="B23" s="4" t="str">
        <f>IF(Invulblad!B23&lt;&gt;0,Invulblad!B23,"")</f>
        <v/>
      </c>
      <c r="C23" s="4" t="str">
        <f ca="1">IF(Invulblad!C23&lt;&gt;0,"Leiding/Contact: "&amp;Invulblad!C23&amp;"&lt;br /&gt;"&amp;"Telefoon: "&amp;TEXT(Invulblad!F23,"00 00 00 00 00")&amp;"&lt;br /&gt;"&amp;"email: &lt;a href='mailto:"&amp;Invulblad!G23&amp;"'&gt;"&amp;Invulblad!C23&amp;"&lt;/a&gt;&lt;br /&gt;&lt;br /&gt;"&amp;"&lt;strong&gt;"&amp;"Bijzonderheden: "&amp;"&lt;/strong&gt;"&amp;Invulblad!D23&amp;"&lt;br /&gt;&lt;br /&gt;"&amp;"&lt;strong&gt;"&amp;"Toelichting:"&amp;"&lt;/strong&gt;"&amp;"&lt;br /&gt;"&amp;Invulblad!E23&amp;"&lt;br /&gt;&lt;br /&gt;"&amp;"Publicatiedatum: "&amp;TEXT(TODAY(),"DD-MM-JJJJ"),"")</f>
        <v/>
      </c>
      <c r="D23" s="4" t="str">
        <f>IF(Invulblad!H23&lt;&gt;0,DAY(Invulblad!H23),"")</f>
        <v/>
      </c>
      <c r="E23" s="4" t="str">
        <f>IF(Invulblad!H23&lt;&gt;0,MONTH(Invulblad!H23),"")</f>
        <v/>
      </c>
      <c r="F23" s="4" t="str">
        <f>IF(Invulblad!H23&lt;&gt;0,YEAR(Invulblad!H23),"")</f>
        <v/>
      </c>
      <c r="G23" s="5" t="str">
        <f>IF(Invulblad!I23&lt;&gt;0,Invulblad!I23,"")</f>
        <v/>
      </c>
      <c r="H23" s="5" t="str">
        <f>IF(Invulblad!J23&lt;&gt;0,Invulblad!J23,"")</f>
        <v/>
      </c>
      <c r="I23" s="4" t="str">
        <f>IF(Invulblad!K23&lt;&gt;0,Invulblad!K23,"")</f>
        <v/>
      </c>
      <c r="J23" s="15" t="str">
        <f>IF(Invulblad!L23&lt;&gt;0,Invulblad!L23,"")</f>
        <v/>
      </c>
    </row>
    <row r="24" spans="1:12" x14ac:dyDescent="0.2">
      <c r="A24" s="4" t="str">
        <f>IF(Invulblad!A24&lt;&gt;0,VLOOKUP(WEEKDAY(Invulblad!H24),Toelichting!$H$1:$I$8,2,FALSE)&amp;" "&amp;TEXT(G24,"uu:mm")&amp;" "&amp;Invulblad!A24&amp;" "&amp;Toelichting!$F$1,"")</f>
        <v/>
      </c>
      <c r="B24" s="4" t="str">
        <f>IF(Invulblad!B24&lt;&gt;0,Invulblad!B24,"")</f>
        <v/>
      </c>
      <c r="C24" s="4" t="str">
        <f ca="1">IF(Invulblad!C24&lt;&gt;0,"Leiding/Contact: "&amp;Invulblad!C24&amp;"&lt;br /&gt;"&amp;"Telefoon: "&amp;TEXT(Invulblad!F24,"00 00 00 00 00")&amp;"&lt;br /&gt;"&amp;"email: &lt;a href='mailto:"&amp;Invulblad!G24&amp;"'&gt;"&amp;Invulblad!C24&amp;"&lt;/a&gt;&lt;br /&gt;&lt;br /&gt;"&amp;"&lt;strong&gt;"&amp;"Bijzonderheden: "&amp;"&lt;/strong&gt;"&amp;Invulblad!D24&amp;"&lt;br /&gt;&lt;br /&gt;"&amp;"&lt;strong&gt;"&amp;"Toelichting:"&amp;"&lt;/strong&gt;"&amp;"&lt;br /&gt;"&amp;Invulblad!E24&amp;"&lt;br /&gt;&lt;br /&gt;"&amp;"Publicatiedatum: "&amp;TEXT(TODAY(),"DD-MM-JJJJ"),"")</f>
        <v/>
      </c>
      <c r="D24" s="4" t="str">
        <f>IF(Invulblad!H24&lt;&gt;0,DAY(Invulblad!H24),"")</f>
        <v/>
      </c>
      <c r="E24" s="4" t="str">
        <f>IF(Invulblad!H24&lt;&gt;0,MONTH(Invulblad!H24),"")</f>
        <v/>
      </c>
      <c r="F24" s="4" t="str">
        <f>IF(Invulblad!H24&lt;&gt;0,YEAR(Invulblad!H24),"")</f>
        <v/>
      </c>
      <c r="G24" s="5" t="str">
        <f>IF(Invulblad!I24&lt;&gt;0,Invulblad!I24,"")</f>
        <v/>
      </c>
      <c r="H24" s="5" t="str">
        <f>IF(Invulblad!J24&lt;&gt;0,Invulblad!J24,"")</f>
        <v/>
      </c>
      <c r="I24" s="4" t="str">
        <f>IF(Invulblad!K24&lt;&gt;0,Invulblad!K24,"")</f>
        <v/>
      </c>
      <c r="J24" s="15" t="str">
        <f>IF(Invulblad!L24&lt;&gt;0,Invulblad!L24,"")</f>
        <v/>
      </c>
    </row>
    <row r="25" spans="1:12" x14ac:dyDescent="0.2">
      <c r="A25" s="4" t="str">
        <f>IF(Invulblad!A25&lt;&gt;0,VLOOKUP(WEEKDAY(Invulblad!H25),Toelichting!$H$1:$I$8,2,FALSE)&amp;" "&amp;TEXT(G25,"uu:mm")&amp;" "&amp;Invulblad!A25&amp;" "&amp;Toelichting!$F$1,"")</f>
        <v/>
      </c>
      <c r="B25" s="4" t="str">
        <f>IF(Invulblad!B25&lt;&gt;0,Invulblad!B25,"")</f>
        <v/>
      </c>
      <c r="C25" s="4" t="str">
        <f ca="1">IF(Invulblad!C25&lt;&gt;0,"Leiding/Contact: "&amp;Invulblad!C25&amp;"&lt;br /&gt;"&amp;"Telefoon: "&amp;TEXT(Invulblad!F25,"00 00 00 00 00")&amp;"&lt;br /&gt;"&amp;"email: &lt;a href='mailto:"&amp;Invulblad!G25&amp;"'&gt;"&amp;Invulblad!C25&amp;"&lt;/a&gt;&lt;br /&gt;&lt;br /&gt;"&amp;"&lt;strong&gt;"&amp;"Bijzonderheden: "&amp;"&lt;/strong&gt;"&amp;Invulblad!D25&amp;"&lt;br /&gt;&lt;br /&gt;"&amp;"&lt;strong&gt;"&amp;"Toelichting:"&amp;"&lt;/strong&gt;"&amp;"&lt;br /&gt;"&amp;Invulblad!E25&amp;"&lt;br /&gt;&lt;br /&gt;"&amp;"Publicatiedatum: "&amp;TEXT(TODAY(),"DD-MM-JJJJ"),"")</f>
        <v/>
      </c>
      <c r="D25" s="4" t="str">
        <f>IF(Invulblad!H25&lt;&gt;0,DAY(Invulblad!H25),"")</f>
        <v/>
      </c>
      <c r="E25" s="4" t="str">
        <f>IF(Invulblad!H25&lt;&gt;0,MONTH(Invulblad!H25),"")</f>
        <v/>
      </c>
      <c r="F25" s="4" t="str">
        <f>IF(Invulblad!H25&lt;&gt;0,YEAR(Invulblad!H25),"")</f>
        <v/>
      </c>
      <c r="G25" s="5" t="str">
        <f>IF(Invulblad!I25&lt;&gt;0,Invulblad!I25,"")</f>
        <v/>
      </c>
      <c r="H25" s="5" t="str">
        <f>IF(Invulblad!J25&lt;&gt;0,Invulblad!J25,"")</f>
        <v/>
      </c>
      <c r="I25" s="4" t="str">
        <f>IF(Invulblad!K25&lt;&gt;0,Invulblad!K25,"")</f>
        <v/>
      </c>
      <c r="J25" s="15" t="str">
        <f>IF(Invulblad!L25&lt;&gt;0,Invulblad!L25,"")</f>
        <v/>
      </c>
    </row>
    <row r="26" spans="1:12" x14ac:dyDescent="0.2">
      <c r="A26" s="4" t="str">
        <f>IF(Invulblad!A26&lt;&gt;0,VLOOKUP(WEEKDAY(Invulblad!H26),Toelichting!$H$1:$I$8,2,FALSE)&amp;" "&amp;TEXT(G26,"uu:mm")&amp;" "&amp;Invulblad!A26&amp;" "&amp;Toelichting!$F$1,"")</f>
        <v/>
      </c>
      <c r="B26" s="4" t="str">
        <f>IF(Invulblad!B26&lt;&gt;0,Invulblad!B26,"")</f>
        <v/>
      </c>
      <c r="C26" s="4" t="str">
        <f ca="1">IF(Invulblad!C26&lt;&gt;0,"Leiding/Contact: "&amp;Invulblad!C26&amp;"&lt;br /&gt;"&amp;"Telefoon: "&amp;TEXT(Invulblad!F26,"00 00 00 00 00")&amp;"&lt;br /&gt;"&amp;"email: &lt;a href='mailto:"&amp;Invulblad!G26&amp;"'&gt;"&amp;Invulblad!C26&amp;"&lt;/a&gt;&lt;br /&gt;&lt;br /&gt;"&amp;"&lt;strong&gt;"&amp;"Bijzonderheden: "&amp;"&lt;/strong&gt;"&amp;Invulblad!D26&amp;"&lt;br /&gt;&lt;br /&gt;"&amp;"&lt;strong&gt;"&amp;"Toelichting:"&amp;"&lt;/strong&gt;"&amp;"&lt;br /&gt;"&amp;Invulblad!E26&amp;"&lt;br /&gt;&lt;br /&gt;"&amp;"Publicatiedatum: "&amp;TEXT(TODAY(),"DD-MM-JJJJ"),"")</f>
        <v/>
      </c>
      <c r="D26" s="4" t="str">
        <f>IF(Invulblad!H26&lt;&gt;0,DAY(Invulblad!H26),"")</f>
        <v/>
      </c>
      <c r="E26" s="4" t="str">
        <f>IF(Invulblad!H26&lt;&gt;0,MONTH(Invulblad!H26),"")</f>
        <v/>
      </c>
      <c r="F26" s="4" t="str">
        <f>IF(Invulblad!H26&lt;&gt;0,YEAR(Invulblad!H26),"")</f>
        <v/>
      </c>
      <c r="G26" s="5" t="str">
        <f>IF(Invulblad!I26&lt;&gt;0,Invulblad!I26,"")</f>
        <v/>
      </c>
      <c r="H26" s="5" t="str">
        <f>IF(Invulblad!J26&lt;&gt;0,Invulblad!J26,"")</f>
        <v/>
      </c>
      <c r="I26" s="4" t="str">
        <f>IF(Invulblad!K26&lt;&gt;0,Invulblad!K26,"")</f>
        <v/>
      </c>
      <c r="J26" s="15" t="str">
        <f>IF(Invulblad!L26&lt;&gt;0,Invulblad!L26,"")</f>
        <v/>
      </c>
    </row>
    <row r="27" spans="1:12" x14ac:dyDescent="0.2">
      <c r="A27" s="4" t="str">
        <f>IF(Invulblad!A27&lt;&gt;0,VLOOKUP(WEEKDAY(Invulblad!H27),Toelichting!$H$1:$I$8,2,FALSE)&amp;" "&amp;TEXT(G27,"uu:mm")&amp;" "&amp;Invulblad!A27&amp;" "&amp;Toelichting!$F$1,"")</f>
        <v/>
      </c>
      <c r="B27" s="4" t="str">
        <f>IF(Invulblad!B27&lt;&gt;0,Invulblad!B27,"")</f>
        <v/>
      </c>
      <c r="C27" s="4" t="str">
        <f ca="1">IF(Invulblad!C27&lt;&gt;0,"Leiding/Contact: "&amp;Invulblad!C27&amp;"&lt;br /&gt;"&amp;"Telefoon: "&amp;TEXT(Invulblad!F27,"00 00 00 00 00")&amp;"&lt;br /&gt;"&amp;"email: &lt;a href='mailto:"&amp;Invulblad!G27&amp;"'&gt;"&amp;Invulblad!C27&amp;"&lt;/a&gt;&lt;br /&gt;&lt;br /&gt;"&amp;"&lt;strong&gt;"&amp;"Bijzonderheden: "&amp;"&lt;/strong&gt;"&amp;Invulblad!D27&amp;"&lt;br /&gt;&lt;br /&gt;"&amp;"&lt;strong&gt;"&amp;"Toelichting:"&amp;"&lt;/strong&gt;"&amp;"&lt;br /&gt;"&amp;Invulblad!E27&amp;"&lt;br /&gt;&lt;br /&gt;"&amp;"Publicatiedatum: "&amp;TEXT(TODAY(),"DD-MM-JJJJ"),"")</f>
        <v/>
      </c>
      <c r="D27" s="4" t="str">
        <f>IF(Invulblad!H27&lt;&gt;0,DAY(Invulblad!H27),"")</f>
        <v/>
      </c>
      <c r="E27" s="4" t="str">
        <f>IF(Invulblad!H27&lt;&gt;0,MONTH(Invulblad!H27),"")</f>
        <v/>
      </c>
      <c r="F27" s="4" t="str">
        <f>IF(Invulblad!H27&lt;&gt;0,YEAR(Invulblad!H27),"")</f>
        <v/>
      </c>
      <c r="G27" s="5" t="str">
        <f>IF(Invulblad!I27&lt;&gt;0,Invulblad!I27,"")</f>
        <v/>
      </c>
      <c r="H27" s="5" t="str">
        <f>IF(Invulblad!J27&lt;&gt;0,Invulblad!J27,"")</f>
        <v/>
      </c>
      <c r="I27" s="4" t="str">
        <f>IF(Invulblad!K27&lt;&gt;0,Invulblad!K27,"")</f>
        <v/>
      </c>
      <c r="J27" s="15" t="str">
        <f>IF(Invulblad!L27&lt;&gt;0,Invulblad!L27,"")</f>
        <v/>
      </c>
    </row>
    <row r="28" spans="1:12" x14ac:dyDescent="0.2">
      <c r="A28" s="4" t="str">
        <f>IF(Invulblad!A28&lt;&gt;0,VLOOKUP(WEEKDAY(Invulblad!H28),Toelichting!$H$1:$I$8,2,FALSE)&amp;" "&amp;TEXT(G28,"uu:mm")&amp;" "&amp;Invulblad!A28&amp;" "&amp;Toelichting!$F$1,"")</f>
        <v/>
      </c>
      <c r="B28" s="4" t="str">
        <f>IF(Invulblad!B28&lt;&gt;0,Invulblad!B28,"")</f>
        <v/>
      </c>
      <c r="C28" s="4" t="str">
        <f ca="1">IF(Invulblad!C28&lt;&gt;0,"Leiding/Contact: "&amp;Invulblad!C28&amp;"&lt;br /&gt;"&amp;"Telefoon: "&amp;TEXT(Invulblad!F28,"00 00 00 00 00")&amp;"&lt;br /&gt;"&amp;"email: &lt;a href='mailto:"&amp;Invulblad!G28&amp;"'&gt;"&amp;Invulblad!C28&amp;"&lt;/a&gt;&lt;br /&gt;&lt;br /&gt;"&amp;"&lt;strong&gt;"&amp;"Bijzonderheden: "&amp;"&lt;/strong&gt;"&amp;Invulblad!D28&amp;"&lt;br /&gt;&lt;br /&gt;"&amp;"&lt;strong&gt;"&amp;"Toelichting:"&amp;"&lt;/strong&gt;"&amp;"&lt;br /&gt;"&amp;Invulblad!E28&amp;"&lt;br /&gt;&lt;br /&gt;"&amp;"Publicatiedatum: "&amp;TEXT(TODAY(),"DD-MM-JJJJ"),"")</f>
        <v/>
      </c>
      <c r="D28" s="4" t="str">
        <f>IF(Invulblad!H28&lt;&gt;0,DAY(Invulblad!H28),"")</f>
        <v/>
      </c>
      <c r="E28" s="4" t="str">
        <f>IF(Invulblad!H28&lt;&gt;0,MONTH(Invulblad!H28),"")</f>
        <v/>
      </c>
      <c r="F28" s="4" t="str">
        <f>IF(Invulblad!H28&lt;&gt;0,YEAR(Invulblad!H28),"")</f>
        <v/>
      </c>
      <c r="G28" s="5" t="str">
        <f>IF(Invulblad!I28&lt;&gt;0,Invulblad!I28,"")</f>
        <v/>
      </c>
      <c r="H28" s="5" t="str">
        <f>IF(Invulblad!J28&lt;&gt;0,Invulblad!J28,"")</f>
        <v/>
      </c>
      <c r="I28" s="4" t="str">
        <f>IF(Invulblad!K28&lt;&gt;0,Invulblad!K28,"")</f>
        <v/>
      </c>
      <c r="J28" s="15" t="str">
        <f>IF(Invulblad!L28&lt;&gt;0,Invulblad!L28,"")</f>
        <v/>
      </c>
    </row>
    <row r="29" spans="1:12" x14ac:dyDescent="0.2">
      <c r="A29" s="4" t="str">
        <f>IF(Invulblad!A29&lt;&gt;0,VLOOKUP(WEEKDAY(Invulblad!H29),Toelichting!$H$1:$I$8,2,FALSE)&amp;" "&amp;TEXT(G29,"uu:mm")&amp;" "&amp;Invulblad!A29&amp;" "&amp;Toelichting!$F$1,"")</f>
        <v/>
      </c>
      <c r="B29" s="4" t="str">
        <f>IF(Invulblad!B29&lt;&gt;0,Invulblad!B29,"")</f>
        <v/>
      </c>
      <c r="C29" s="4" t="str">
        <f ca="1">IF(Invulblad!C29&lt;&gt;0,"Leiding/Contact: "&amp;Invulblad!C29&amp;"&lt;br /&gt;"&amp;"Telefoon: "&amp;TEXT(Invulblad!F29,"00 00 00 00 00")&amp;"&lt;br /&gt;"&amp;"email: &lt;a href='mailto:"&amp;Invulblad!G29&amp;"'&gt;"&amp;Invulblad!C29&amp;"&lt;/a&gt;&lt;br /&gt;&lt;br /&gt;"&amp;"&lt;strong&gt;"&amp;"Bijzonderheden: "&amp;"&lt;/strong&gt;"&amp;Invulblad!D29&amp;"&lt;br /&gt;&lt;br /&gt;"&amp;"&lt;strong&gt;"&amp;"Toelichting:"&amp;"&lt;/strong&gt;"&amp;"&lt;br /&gt;"&amp;Invulblad!E29&amp;"&lt;br /&gt;&lt;br /&gt;"&amp;"Publicatiedatum: "&amp;TEXT(TODAY(),"DD-MM-JJJJ"),"")</f>
        <v/>
      </c>
      <c r="D29" s="4" t="str">
        <f>IF(Invulblad!H29&lt;&gt;0,DAY(Invulblad!H29),"")</f>
        <v/>
      </c>
      <c r="E29" s="4" t="str">
        <f>IF(Invulblad!H29&lt;&gt;0,MONTH(Invulblad!H29),"")</f>
        <v/>
      </c>
      <c r="F29" s="4" t="str">
        <f>IF(Invulblad!H29&lt;&gt;0,YEAR(Invulblad!H29),"")</f>
        <v/>
      </c>
      <c r="G29" s="5" t="str">
        <f>IF(Invulblad!I29&lt;&gt;0,Invulblad!I29,"")</f>
        <v/>
      </c>
      <c r="H29" s="5" t="str">
        <f>IF(Invulblad!J29&lt;&gt;0,Invulblad!J29,"")</f>
        <v/>
      </c>
      <c r="I29" s="4" t="str">
        <f>IF(Invulblad!K29&lt;&gt;0,Invulblad!K29,"")</f>
        <v/>
      </c>
      <c r="J29" s="15" t="str">
        <f>IF(Invulblad!L29&lt;&gt;0,Invulblad!L29,"")</f>
        <v/>
      </c>
    </row>
    <row r="30" spans="1:12" x14ac:dyDescent="0.2">
      <c r="A30" s="4" t="str">
        <f>IF(Invulblad!A30&lt;&gt;0,VLOOKUP(WEEKDAY(Invulblad!H30),Toelichting!$H$1:$I$8,2,FALSE)&amp;" "&amp;TEXT(G30,"uu:mm")&amp;" "&amp;Invulblad!A30&amp;" "&amp;Toelichting!$F$1,"")</f>
        <v/>
      </c>
      <c r="B30" s="4" t="str">
        <f>IF(Invulblad!B30&lt;&gt;0,Invulblad!B30,"")</f>
        <v/>
      </c>
      <c r="C30" s="4" t="str">
        <f ca="1">IF(Invulblad!C30&lt;&gt;0,"Leiding/Contact: "&amp;Invulblad!C30&amp;"&lt;br /&gt;"&amp;"Telefoon: "&amp;TEXT(Invulblad!F30,"00 00 00 00 00")&amp;"&lt;br /&gt;"&amp;"email: &lt;a href='mailto:"&amp;Invulblad!G30&amp;"'&gt;"&amp;Invulblad!C30&amp;"&lt;/a&gt;&lt;br /&gt;&lt;br /&gt;"&amp;"&lt;strong&gt;"&amp;"Bijzonderheden: "&amp;"&lt;/strong&gt;"&amp;Invulblad!D30&amp;"&lt;br /&gt;&lt;br /&gt;"&amp;"&lt;strong&gt;"&amp;"Toelichting:"&amp;"&lt;/strong&gt;"&amp;"&lt;br /&gt;"&amp;Invulblad!E30&amp;"&lt;br /&gt;&lt;br /&gt;"&amp;"Publicatiedatum: "&amp;TEXT(TODAY(),"DD-MM-JJJJ"),"")</f>
        <v/>
      </c>
      <c r="D30" s="4" t="str">
        <f>IF(Invulblad!H30&lt;&gt;0,DAY(Invulblad!H30),"")</f>
        <v/>
      </c>
      <c r="E30" s="4" t="str">
        <f>IF(Invulblad!H30&lt;&gt;0,MONTH(Invulblad!H30),"")</f>
        <v/>
      </c>
      <c r="F30" s="4" t="str">
        <f>IF(Invulblad!H30&lt;&gt;0,YEAR(Invulblad!H30),"")</f>
        <v/>
      </c>
      <c r="G30" s="5" t="str">
        <f>IF(Invulblad!I30&lt;&gt;0,Invulblad!I30,"")</f>
        <v/>
      </c>
      <c r="H30" s="5" t="str">
        <f>IF(Invulblad!J30&lt;&gt;0,Invulblad!J30,"")</f>
        <v/>
      </c>
      <c r="I30" s="4" t="str">
        <f>IF(Invulblad!K30&lt;&gt;0,Invulblad!K30,"")</f>
        <v/>
      </c>
      <c r="J30" s="15" t="str">
        <f>IF(Invulblad!L30&lt;&gt;0,Invulblad!L30,"")</f>
        <v/>
      </c>
    </row>
    <row r="31" spans="1:12" x14ac:dyDescent="0.2">
      <c r="A31" s="4" t="str">
        <f>IF(Invulblad!A31&lt;&gt;0,VLOOKUP(WEEKDAY(Invulblad!H31),Toelichting!$H$1:$I$8,2,FALSE)&amp;" "&amp;TEXT(G31,"uu:mm")&amp;" "&amp;Invulblad!A31&amp;" "&amp;Toelichting!$F$1,"")</f>
        <v/>
      </c>
      <c r="B31" s="4" t="str">
        <f>IF(Invulblad!B31&lt;&gt;0,Invulblad!B31,"")</f>
        <v/>
      </c>
      <c r="C31" s="4" t="str">
        <f ca="1">IF(Invulblad!C31&lt;&gt;0,"Leiding/Contact: "&amp;Invulblad!C31&amp;"&lt;br /&gt;"&amp;"Telefoon: "&amp;TEXT(Invulblad!F31,"00 00 00 00 00")&amp;"&lt;br /&gt;"&amp;"email: &lt;a href='mailto:"&amp;Invulblad!G31&amp;"'&gt;"&amp;Invulblad!C31&amp;"&lt;/a&gt;&lt;br /&gt;&lt;br /&gt;"&amp;"&lt;strong&gt;"&amp;"Bijzonderheden: "&amp;"&lt;/strong&gt;"&amp;Invulblad!D31&amp;"&lt;br /&gt;&lt;br /&gt;"&amp;"&lt;strong&gt;"&amp;"Toelichting:"&amp;"&lt;/strong&gt;"&amp;"&lt;br /&gt;"&amp;Invulblad!E31&amp;"&lt;br /&gt;&lt;br /&gt;"&amp;"Publicatiedatum: "&amp;TEXT(TODAY(),"DD-MM-JJJJ"),"")</f>
        <v/>
      </c>
      <c r="D31" s="4" t="str">
        <f>IF(Invulblad!H31&lt;&gt;0,DAY(Invulblad!H31),"")</f>
        <v/>
      </c>
      <c r="E31" s="4" t="str">
        <f>IF(Invulblad!H31&lt;&gt;0,MONTH(Invulblad!H31),"")</f>
        <v/>
      </c>
      <c r="F31" s="4" t="str">
        <f>IF(Invulblad!H31&lt;&gt;0,YEAR(Invulblad!H31),"")</f>
        <v/>
      </c>
      <c r="G31" s="5" t="str">
        <f>IF(Invulblad!I31&lt;&gt;0,Invulblad!I31,"")</f>
        <v/>
      </c>
      <c r="H31" s="5" t="str">
        <f>IF(Invulblad!J31&lt;&gt;0,Invulblad!J31,"")</f>
        <v/>
      </c>
      <c r="I31" s="4" t="str">
        <f>IF(Invulblad!K31&lt;&gt;0,Invulblad!K31,"")</f>
        <v/>
      </c>
      <c r="J31" s="15" t="str">
        <f>IF(Invulblad!L31&lt;&gt;0,Invulblad!L31,"")</f>
        <v/>
      </c>
    </row>
    <row r="32" spans="1:12" x14ac:dyDescent="0.2">
      <c r="A32" s="4" t="str">
        <f>IF(Invulblad!A32&lt;&gt;0,VLOOKUP(WEEKDAY(Invulblad!H32),Toelichting!$H$1:$I$8,2,FALSE)&amp;" "&amp;TEXT(G32,"uu:mm")&amp;" "&amp;Invulblad!A32&amp;" "&amp;Toelichting!$F$1,"")</f>
        <v/>
      </c>
      <c r="B32" s="4" t="str">
        <f>IF(Invulblad!B32&lt;&gt;0,Invulblad!B32,"")</f>
        <v/>
      </c>
      <c r="C32" s="4" t="str">
        <f ca="1">IF(Invulblad!C32&lt;&gt;0,"Leiding/Contact: "&amp;Invulblad!C32&amp;"&lt;br /&gt;"&amp;"Telefoon: "&amp;TEXT(Invulblad!F32,"00 00 00 00 00")&amp;"&lt;br /&gt;"&amp;"email: &lt;a href='mailto:"&amp;Invulblad!G32&amp;"'&gt;"&amp;Invulblad!C32&amp;"&lt;/a&gt;&lt;br /&gt;&lt;br /&gt;"&amp;"&lt;strong&gt;"&amp;"Bijzonderheden: "&amp;"&lt;/strong&gt;"&amp;Invulblad!D32&amp;"&lt;br /&gt;&lt;br /&gt;"&amp;"&lt;strong&gt;"&amp;"Toelichting:"&amp;"&lt;/strong&gt;"&amp;"&lt;br /&gt;"&amp;Invulblad!E32&amp;"&lt;br /&gt;&lt;br /&gt;"&amp;"Publicatiedatum: "&amp;TEXT(TODAY(),"DD-MM-JJJJ"),"")</f>
        <v/>
      </c>
      <c r="D32" s="4" t="str">
        <f>IF(Invulblad!H32&lt;&gt;0,DAY(Invulblad!H32),"")</f>
        <v/>
      </c>
      <c r="E32" s="4" t="str">
        <f>IF(Invulblad!H32&lt;&gt;0,MONTH(Invulblad!H32),"")</f>
        <v/>
      </c>
      <c r="F32" s="4" t="str">
        <f>IF(Invulblad!H32&lt;&gt;0,YEAR(Invulblad!H32),"")</f>
        <v/>
      </c>
      <c r="G32" s="5" t="str">
        <f>IF(Invulblad!I32&lt;&gt;0,Invulblad!I32,"")</f>
        <v/>
      </c>
      <c r="H32" s="5" t="str">
        <f>IF(Invulblad!J32&lt;&gt;0,Invulblad!J32,"")</f>
        <v/>
      </c>
      <c r="I32" s="4" t="str">
        <f>IF(Invulblad!K32&lt;&gt;0,Invulblad!K32,"")</f>
        <v/>
      </c>
      <c r="J32" s="15" t="str">
        <f>IF(Invulblad!L32&lt;&gt;0,Invulblad!L32,"")</f>
        <v/>
      </c>
    </row>
    <row r="33" spans="1:10" x14ac:dyDescent="0.2">
      <c r="A33" s="4" t="str">
        <f>IF(Invulblad!A33&lt;&gt;0,VLOOKUP(WEEKDAY(Invulblad!H33),Toelichting!$H$1:$I$8,2,FALSE)&amp;" "&amp;TEXT(G33,"uu:mm")&amp;" "&amp;Invulblad!A33&amp;" "&amp;Toelichting!$F$1,"")</f>
        <v/>
      </c>
      <c r="B33" s="4" t="str">
        <f>IF(Invulblad!B33&lt;&gt;0,Invulblad!B33,"")</f>
        <v/>
      </c>
      <c r="C33" s="4" t="str">
        <f ca="1">IF(Invulblad!C33&lt;&gt;0,"Leiding/Contact: "&amp;Invulblad!C33&amp;"&lt;br /&gt;"&amp;"Telefoon: "&amp;TEXT(Invulblad!F33,"00 00 00 00 00")&amp;"&lt;br /&gt;"&amp;"email: &lt;a href='mailto:"&amp;Invulblad!G33&amp;"'&gt;"&amp;Invulblad!C33&amp;"&lt;/a&gt;&lt;br /&gt;&lt;br /&gt;"&amp;"&lt;strong&gt;"&amp;"Bijzonderheden: "&amp;"&lt;/strong&gt;"&amp;Invulblad!D33&amp;"&lt;br /&gt;&lt;br /&gt;"&amp;"&lt;strong&gt;"&amp;"Toelichting:"&amp;"&lt;/strong&gt;"&amp;"&lt;br /&gt;"&amp;Invulblad!E33&amp;"&lt;br /&gt;&lt;br /&gt;"&amp;"Publicatiedatum: "&amp;TEXT(TODAY(),"DD-MM-JJJJ"),"")</f>
        <v/>
      </c>
      <c r="D33" s="4" t="str">
        <f>IF(Invulblad!H33&lt;&gt;0,DAY(Invulblad!H33),"")</f>
        <v/>
      </c>
      <c r="E33" s="4" t="str">
        <f>IF(Invulblad!H33&lt;&gt;0,MONTH(Invulblad!H33),"")</f>
        <v/>
      </c>
      <c r="F33" s="4" t="str">
        <f>IF(Invulblad!H33&lt;&gt;0,YEAR(Invulblad!H33),"")</f>
        <v/>
      </c>
      <c r="G33" s="5" t="str">
        <f>IF(Invulblad!I33&lt;&gt;0,Invulblad!I33,"")</f>
        <v/>
      </c>
      <c r="H33" s="5" t="str">
        <f>IF(Invulblad!J33&lt;&gt;0,Invulblad!J33,"")</f>
        <v/>
      </c>
      <c r="I33" s="4" t="str">
        <f>IF(Invulblad!K33&lt;&gt;0,Invulblad!K33,"")</f>
        <v/>
      </c>
      <c r="J33" s="15" t="str">
        <f>IF(Invulblad!L33&lt;&gt;0,Invulblad!L33,"")</f>
        <v/>
      </c>
    </row>
    <row r="34" spans="1:10" x14ac:dyDescent="0.2">
      <c r="A34" s="4" t="str">
        <f>IF(Invulblad!A34&lt;&gt;0,VLOOKUP(WEEKDAY(Invulblad!H34),Toelichting!$H$1:$I$8,2,FALSE)&amp;" "&amp;TEXT(G34,"uu:mm")&amp;" "&amp;Invulblad!A34&amp;" "&amp;Toelichting!$F$1,"")</f>
        <v/>
      </c>
      <c r="B34" s="4" t="str">
        <f>IF(Invulblad!B34&lt;&gt;0,Invulblad!B34,"")</f>
        <v/>
      </c>
      <c r="C34" s="4" t="str">
        <f ca="1">IF(Invulblad!C34&lt;&gt;0,"Leiding/Contact: "&amp;Invulblad!C34&amp;"&lt;br /&gt;"&amp;"Telefoon: "&amp;TEXT(Invulblad!F34,"00 00 00 00 00")&amp;"&lt;br /&gt;"&amp;"email: &lt;a href='mailto:"&amp;Invulblad!G34&amp;"'&gt;"&amp;Invulblad!C34&amp;"&lt;/a&gt;&lt;br /&gt;&lt;br /&gt;"&amp;"&lt;strong&gt;"&amp;"Bijzonderheden: "&amp;"&lt;/strong&gt;"&amp;Invulblad!D34&amp;"&lt;br /&gt;&lt;br /&gt;"&amp;"&lt;strong&gt;"&amp;"Toelichting:"&amp;"&lt;/strong&gt;"&amp;"&lt;br /&gt;"&amp;Invulblad!E34&amp;"&lt;br /&gt;&lt;br /&gt;"&amp;"Publicatiedatum: "&amp;TEXT(TODAY(),"DD-MM-JJJJ"),"")</f>
        <v/>
      </c>
      <c r="D34" s="4" t="str">
        <f>IF(Invulblad!H34&lt;&gt;0,DAY(Invulblad!H34),"")</f>
        <v/>
      </c>
      <c r="E34" s="4" t="str">
        <f>IF(Invulblad!H34&lt;&gt;0,MONTH(Invulblad!H34),"")</f>
        <v/>
      </c>
      <c r="F34" s="4" t="str">
        <f>IF(Invulblad!H34&lt;&gt;0,YEAR(Invulblad!H34),"")</f>
        <v/>
      </c>
      <c r="G34" s="5" t="str">
        <f>IF(Invulblad!I34&lt;&gt;0,Invulblad!I34,"")</f>
        <v/>
      </c>
      <c r="H34" s="5" t="str">
        <f>IF(Invulblad!J34&lt;&gt;0,Invulblad!J34,"")</f>
        <v/>
      </c>
      <c r="I34" s="4" t="str">
        <f>IF(Invulblad!K34&lt;&gt;0,Invulblad!K34,"")</f>
        <v/>
      </c>
      <c r="J34" s="15" t="str">
        <f>IF(Invulblad!L34&lt;&gt;0,Invulblad!L34,"")</f>
        <v/>
      </c>
    </row>
    <row r="35" spans="1:10" x14ac:dyDescent="0.2">
      <c r="A35" s="4" t="str">
        <f>IF(Invulblad!A35&lt;&gt;0,VLOOKUP(WEEKDAY(Invulblad!H35),Toelichting!$H$1:$I$8,2,FALSE)&amp;" "&amp;TEXT(G35,"uu:mm")&amp;" "&amp;Invulblad!A35&amp;" "&amp;Toelichting!$F$1,"")</f>
        <v/>
      </c>
      <c r="B35" s="4" t="str">
        <f>IF(Invulblad!B35&lt;&gt;0,Invulblad!B35,"")</f>
        <v/>
      </c>
      <c r="C35" s="4" t="str">
        <f ca="1">IF(Invulblad!C35&lt;&gt;0,"Leiding/Contact: "&amp;Invulblad!C35&amp;"&lt;br /&gt;"&amp;"Telefoon: "&amp;TEXT(Invulblad!F35,"00 00 00 00 00")&amp;"&lt;br /&gt;"&amp;"email: &lt;a href='mailto:"&amp;Invulblad!G35&amp;"'&gt;"&amp;Invulblad!C35&amp;"&lt;/a&gt;&lt;br /&gt;&lt;br /&gt;"&amp;"&lt;strong&gt;"&amp;"Bijzonderheden: "&amp;"&lt;/strong&gt;"&amp;Invulblad!D35&amp;"&lt;br /&gt;&lt;br /&gt;"&amp;"&lt;strong&gt;"&amp;"Toelichting:"&amp;"&lt;/strong&gt;"&amp;"&lt;br /&gt;"&amp;Invulblad!E35&amp;"&lt;br /&gt;&lt;br /&gt;"&amp;"Publicatiedatum: "&amp;TEXT(TODAY(),"DD-MM-JJJJ"),"")</f>
        <v/>
      </c>
      <c r="D35" s="4" t="str">
        <f>IF(Invulblad!H35&lt;&gt;0,DAY(Invulblad!H35),"")</f>
        <v/>
      </c>
      <c r="E35" s="4" t="str">
        <f>IF(Invulblad!H35&lt;&gt;0,MONTH(Invulblad!H35),"")</f>
        <v/>
      </c>
      <c r="F35" s="4" t="str">
        <f>IF(Invulblad!H35&lt;&gt;0,YEAR(Invulblad!H35),"")</f>
        <v/>
      </c>
      <c r="G35" s="5" t="str">
        <f>IF(Invulblad!I35&lt;&gt;0,Invulblad!I35,"")</f>
        <v/>
      </c>
      <c r="H35" s="5" t="str">
        <f>IF(Invulblad!J35&lt;&gt;0,Invulblad!J35,"")</f>
        <v/>
      </c>
      <c r="I35" s="4" t="str">
        <f>IF(Invulblad!K35&lt;&gt;0,Invulblad!K35,"")</f>
        <v/>
      </c>
      <c r="J35" s="15" t="str">
        <f>IF(Invulblad!L35&lt;&gt;0,Invulblad!L35,"")</f>
        <v/>
      </c>
    </row>
    <row r="36" spans="1:10" x14ac:dyDescent="0.2">
      <c r="A36" s="4" t="str">
        <f>IF(Invulblad!A36&lt;&gt;0,VLOOKUP(WEEKDAY(Invulblad!H36),Toelichting!$H$1:$I$8,2,FALSE)&amp;" "&amp;TEXT(G36,"uu:mm")&amp;" "&amp;Invulblad!A36&amp;" "&amp;Toelichting!$F$1,"")</f>
        <v/>
      </c>
      <c r="B36" s="4" t="str">
        <f>IF(Invulblad!B36&lt;&gt;0,Invulblad!B36,"")</f>
        <v/>
      </c>
      <c r="C36" s="4" t="str">
        <f ca="1">IF(Invulblad!C36&lt;&gt;0,"Leiding/Contact: "&amp;Invulblad!C36&amp;"&lt;br /&gt;"&amp;"Telefoon: "&amp;TEXT(Invulblad!F36,"00 00 00 00 00")&amp;"&lt;br /&gt;"&amp;"email: &lt;a href='mailto:"&amp;Invulblad!G36&amp;"'&gt;"&amp;Invulblad!C36&amp;"&lt;/a&gt;&lt;br /&gt;&lt;br /&gt;"&amp;"&lt;strong&gt;"&amp;"Bijzonderheden: "&amp;"&lt;/strong&gt;"&amp;Invulblad!D36&amp;"&lt;br /&gt;&lt;br /&gt;"&amp;"&lt;strong&gt;"&amp;"Toelichting:"&amp;"&lt;/strong&gt;"&amp;"&lt;br /&gt;"&amp;Invulblad!E36&amp;"&lt;br /&gt;&lt;br /&gt;"&amp;"Publicatiedatum: "&amp;TEXT(TODAY(),"DD-MM-JJJJ"),"")</f>
        <v/>
      </c>
      <c r="D36" s="4" t="str">
        <f>IF(Invulblad!H36&lt;&gt;0,DAY(Invulblad!H36),"")</f>
        <v/>
      </c>
      <c r="E36" s="4" t="str">
        <f>IF(Invulblad!H36&lt;&gt;0,MONTH(Invulblad!H36),"")</f>
        <v/>
      </c>
      <c r="F36" s="4" t="str">
        <f>IF(Invulblad!H36&lt;&gt;0,YEAR(Invulblad!H36),"")</f>
        <v/>
      </c>
      <c r="G36" s="5" t="str">
        <f>IF(Invulblad!I36&lt;&gt;0,Invulblad!I36,"")</f>
        <v/>
      </c>
      <c r="H36" s="5" t="str">
        <f>IF(Invulblad!J36&lt;&gt;0,Invulblad!J36,"")</f>
        <v/>
      </c>
      <c r="I36" s="4" t="str">
        <f>IF(Invulblad!K36&lt;&gt;0,Invulblad!K36,"")</f>
        <v/>
      </c>
      <c r="J36" s="15" t="str">
        <f>IF(Invulblad!L36&lt;&gt;0,Invulblad!L36,"")</f>
        <v/>
      </c>
    </row>
    <row r="37" spans="1:10" x14ac:dyDescent="0.2">
      <c r="A37" s="4" t="str">
        <f>IF(Invulblad!A37&lt;&gt;0,VLOOKUP(WEEKDAY(Invulblad!H37),Toelichting!$H$1:$I$8,2,FALSE)&amp;" "&amp;TEXT(G37,"uu:mm")&amp;" "&amp;Invulblad!A37&amp;" "&amp;Toelichting!$F$1,"")</f>
        <v/>
      </c>
      <c r="B37" s="4" t="str">
        <f>IF(Invulblad!B37&lt;&gt;0,Invulblad!B37,"")</f>
        <v/>
      </c>
      <c r="C37" s="4" t="str">
        <f ca="1">IF(Invulblad!C37&lt;&gt;0,"Leiding/Contact: "&amp;Invulblad!C37&amp;"&lt;br /&gt;"&amp;"Telefoon: "&amp;TEXT(Invulblad!F37,"00 00 00 00 00")&amp;"&lt;br /&gt;"&amp;"email: &lt;a href='mailto:"&amp;Invulblad!G37&amp;"'&gt;"&amp;Invulblad!C37&amp;"&lt;/a&gt;&lt;br /&gt;&lt;br /&gt;"&amp;"&lt;strong&gt;"&amp;"Bijzonderheden: "&amp;"&lt;/strong&gt;"&amp;Invulblad!D37&amp;"&lt;br /&gt;&lt;br /&gt;"&amp;"&lt;strong&gt;"&amp;"Toelichting:"&amp;"&lt;/strong&gt;"&amp;"&lt;br /&gt;"&amp;Invulblad!E37&amp;"&lt;br /&gt;&lt;br /&gt;"&amp;"Publicatiedatum: "&amp;TEXT(TODAY(),"DD-MM-JJJJ"),"")</f>
        <v/>
      </c>
      <c r="D37" s="4" t="str">
        <f>IF(Invulblad!H37&lt;&gt;0,DAY(Invulblad!H37),"")</f>
        <v/>
      </c>
      <c r="E37" s="4" t="str">
        <f>IF(Invulblad!H37&lt;&gt;0,MONTH(Invulblad!H37),"")</f>
        <v/>
      </c>
      <c r="F37" s="4" t="str">
        <f>IF(Invulblad!H37&lt;&gt;0,YEAR(Invulblad!H37),"")</f>
        <v/>
      </c>
      <c r="G37" s="5" t="str">
        <f>IF(Invulblad!I37&lt;&gt;0,Invulblad!I37,"")</f>
        <v/>
      </c>
      <c r="H37" s="5" t="str">
        <f>IF(Invulblad!J37&lt;&gt;0,Invulblad!J37,"")</f>
        <v/>
      </c>
      <c r="I37" s="4" t="str">
        <f>IF(Invulblad!K37&lt;&gt;0,Invulblad!K37,"")</f>
        <v/>
      </c>
      <c r="J37" s="15" t="str">
        <f>IF(Invulblad!L37&lt;&gt;0,Invulblad!L37,"")</f>
        <v/>
      </c>
    </row>
    <row r="38" spans="1:10" x14ac:dyDescent="0.2">
      <c r="A38" s="4" t="str">
        <f>IF(Invulblad!A38&lt;&gt;0,VLOOKUP(WEEKDAY(Invulblad!H38),Toelichting!$H$1:$I$8,2,FALSE)&amp;" "&amp;TEXT(G38,"uu:mm")&amp;" "&amp;Invulblad!A38&amp;" "&amp;Toelichting!$F$1,"")</f>
        <v/>
      </c>
      <c r="B38" s="4" t="str">
        <f>IF(Invulblad!B38&lt;&gt;0,Invulblad!B38,"")</f>
        <v/>
      </c>
      <c r="C38" s="4" t="str">
        <f ca="1">IF(Invulblad!C38&lt;&gt;0,"Leiding/Contact: "&amp;Invulblad!C38&amp;"&lt;br /&gt;"&amp;"Telefoon: "&amp;TEXT(Invulblad!F38,"00 00 00 00 00")&amp;"&lt;br /&gt;"&amp;"email: &lt;a href='mailto:"&amp;Invulblad!G38&amp;"'&gt;"&amp;Invulblad!C38&amp;"&lt;/a&gt;&lt;br /&gt;&lt;br /&gt;"&amp;"&lt;strong&gt;"&amp;"Bijzonderheden: "&amp;"&lt;/strong&gt;"&amp;Invulblad!D38&amp;"&lt;br /&gt;&lt;br /&gt;"&amp;"&lt;strong&gt;"&amp;"Toelichting:"&amp;"&lt;/strong&gt;"&amp;"&lt;br /&gt;"&amp;Invulblad!E38&amp;"&lt;br /&gt;&lt;br /&gt;"&amp;"Publicatiedatum: "&amp;TEXT(TODAY(),"DD-MM-JJJJ"),"")</f>
        <v/>
      </c>
      <c r="D38" s="4" t="str">
        <f>IF(Invulblad!H38&lt;&gt;0,DAY(Invulblad!H38),"")</f>
        <v/>
      </c>
      <c r="E38" s="4" t="str">
        <f>IF(Invulblad!H38&lt;&gt;0,MONTH(Invulblad!H38),"")</f>
        <v/>
      </c>
      <c r="F38" s="4" t="str">
        <f>IF(Invulblad!H38&lt;&gt;0,YEAR(Invulblad!H38),"")</f>
        <v/>
      </c>
      <c r="G38" s="5" t="str">
        <f>IF(Invulblad!I38&lt;&gt;0,Invulblad!I38,"")</f>
        <v/>
      </c>
      <c r="H38" s="5" t="str">
        <f>IF(Invulblad!J38&lt;&gt;0,Invulblad!J38,"")</f>
        <v/>
      </c>
      <c r="I38" s="4" t="str">
        <f>IF(Invulblad!K38&lt;&gt;0,Invulblad!K38,"")</f>
        <v/>
      </c>
      <c r="J38" s="15" t="str">
        <f>IF(Invulblad!L38&lt;&gt;0,Invulblad!L38,"")</f>
        <v/>
      </c>
    </row>
    <row r="39" spans="1:10" x14ac:dyDescent="0.2">
      <c r="A39" s="4" t="str">
        <f>IF(Invulblad!A39&lt;&gt;0,VLOOKUP(WEEKDAY(Invulblad!H39),Toelichting!$H$1:$I$8,2,FALSE)&amp;" "&amp;TEXT(G39,"uu:mm")&amp;" "&amp;Invulblad!A39&amp;" "&amp;Toelichting!$F$1,"")</f>
        <v/>
      </c>
      <c r="B39" s="4" t="str">
        <f>IF(Invulblad!B39&lt;&gt;0,Invulblad!B39,"")</f>
        <v/>
      </c>
      <c r="C39" s="4" t="str">
        <f ca="1">IF(Invulblad!C39&lt;&gt;0,"Leiding/Contact: "&amp;Invulblad!C39&amp;"&lt;br /&gt;"&amp;"Telefoon: "&amp;TEXT(Invulblad!F39,"00 00 00 00 00")&amp;"&lt;br /&gt;"&amp;"email: &lt;a href='mailto:"&amp;Invulblad!G39&amp;"'&gt;"&amp;Invulblad!C39&amp;"&lt;/a&gt;&lt;br /&gt;&lt;br /&gt;"&amp;"&lt;strong&gt;"&amp;"Bijzonderheden: "&amp;"&lt;/strong&gt;"&amp;Invulblad!D39&amp;"&lt;br /&gt;&lt;br /&gt;"&amp;"&lt;strong&gt;"&amp;"Toelichting:"&amp;"&lt;/strong&gt;"&amp;"&lt;br /&gt;"&amp;Invulblad!E39&amp;"&lt;br /&gt;&lt;br /&gt;"&amp;"Publicatiedatum: "&amp;TEXT(TODAY(),"DD-MM-JJJJ"),"")</f>
        <v/>
      </c>
      <c r="D39" s="4" t="str">
        <f>IF(Invulblad!H39&lt;&gt;0,DAY(Invulblad!H39),"")</f>
        <v/>
      </c>
      <c r="E39" s="4" t="str">
        <f>IF(Invulblad!H39&lt;&gt;0,MONTH(Invulblad!H39),"")</f>
        <v/>
      </c>
      <c r="F39" s="4" t="str">
        <f>IF(Invulblad!H39&lt;&gt;0,YEAR(Invulblad!H39),"")</f>
        <v/>
      </c>
      <c r="G39" s="5" t="str">
        <f>IF(Invulblad!I39&lt;&gt;0,Invulblad!I39,"")</f>
        <v/>
      </c>
      <c r="H39" s="5" t="str">
        <f>IF(Invulblad!J39&lt;&gt;0,Invulblad!J39,"")</f>
        <v/>
      </c>
      <c r="I39" s="4" t="str">
        <f>IF(Invulblad!K39&lt;&gt;0,Invulblad!K39,"")</f>
        <v/>
      </c>
      <c r="J39" s="15" t="str">
        <f>IF(Invulblad!L39&lt;&gt;0,Invulblad!L39,"")</f>
        <v/>
      </c>
    </row>
    <row r="40" spans="1:10" x14ac:dyDescent="0.2">
      <c r="A40" s="4" t="str">
        <f>IF(Invulblad!A40&lt;&gt;0,VLOOKUP(WEEKDAY(Invulblad!H40),Toelichting!$H$1:$I$8,2,FALSE)&amp;" "&amp;TEXT(G40,"uu:mm")&amp;" "&amp;Invulblad!A40&amp;" "&amp;Toelichting!$F$1,"")</f>
        <v/>
      </c>
      <c r="B40" s="4" t="str">
        <f>IF(Invulblad!B40&lt;&gt;0,Invulblad!B40,"")</f>
        <v/>
      </c>
      <c r="C40" s="4" t="str">
        <f ca="1">IF(Invulblad!C40&lt;&gt;0,"Leiding/Contact: "&amp;Invulblad!C40&amp;"&lt;br /&gt;"&amp;"Telefoon: "&amp;TEXT(Invulblad!F40,"00 00 00 00 00")&amp;"&lt;br /&gt;"&amp;"email: &lt;a href='mailto:"&amp;Invulblad!G40&amp;"'&gt;"&amp;Invulblad!C40&amp;"&lt;/a&gt;&lt;br /&gt;&lt;br /&gt;"&amp;"&lt;strong&gt;"&amp;"Bijzonderheden: "&amp;"&lt;/strong&gt;"&amp;Invulblad!D40&amp;"&lt;br /&gt;&lt;br /&gt;"&amp;"&lt;strong&gt;"&amp;"Toelichting:"&amp;"&lt;/strong&gt;"&amp;"&lt;br /&gt;"&amp;Invulblad!E40&amp;"&lt;br /&gt;&lt;br /&gt;"&amp;"Publicatiedatum: "&amp;TEXT(TODAY(),"DD-MM-JJJJ"),"")</f>
        <v/>
      </c>
      <c r="D40" s="4" t="str">
        <f>IF(Invulblad!H40&lt;&gt;0,DAY(Invulblad!H40),"")</f>
        <v/>
      </c>
      <c r="E40" s="4" t="str">
        <f>IF(Invulblad!H40&lt;&gt;0,MONTH(Invulblad!H40),"")</f>
        <v/>
      </c>
      <c r="F40" s="4" t="str">
        <f>IF(Invulblad!H40&lt;&gt;0,YEAR(Invulblad!H40),"")</f>
        <v/>
      </c>
      <c r="G40" s="5" t="str">
        <f>IF(Invulblad!I40&lt;&gt;0,Invulblad!I40,"")</f>
        <v/>
      </c>
      <c r="H40" s="5" t="str">
        <f>IF(Invulblad!J40&lt;&gt;0,Invulblad!J40,"")</f>
        <v/>
      </c>
      <c r="I40" s="4" t="str">
        <f>IF(Invulblad!K40&lt;&gt;0,Invulblad!K40,"")</f>
        <v/>
      </c>
      <c r="J40" s="15" t="str">
        <f>IF(Invulblad!L40&lt;&gt;0,Invulblad!L40,"")</f>
        <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5CB9-8F0B-4CF8-8868-8323F8DEDFE1}">
  <dimension ref="A1:I21"/>
  <sheetViews>
    <sheetView workbookViewId="0">
      <selection activeCell="A3" sqref="A3:C13"/>
    </sheetView>
  </sheetViews>
  <sheetFormatPr defaultColWidth="18.85546875" defaultRowHeight="12" x14ac:dyDescent="0.2"/>
  <cols>
    <col min="3" max="3" width="71" customWidth="1"/>
    <col min="8" max="8" width="8.42578125" bestFit="1" customWidth="1"/>
    <col min="9" max="9" width="3.5703125" bestFit="1" customWidth="1"/>
  </cols>
  <sheetData>
    <row r="1" spans="1:9" x14ac:dyDescent="0.2">
      <c r="A1" s="2" t="s">
        <v>10</v>
      </c>
      <c r="B1" s="2"/>
      <c r="C1" s="2"/>
      <c r="E1" t="s">
        <v>21</v>
      </c>
      <c r="F1" t="str">
        <f>Invulblad!M1</f>
        <v>[]</v>
      </c>
      <c r="H1" s="25" t="s">
        <v>40</v>
      </c>
      <c r="I1" s="26" t="s">
        <v>41</v>
      </c>
    </row>
    <row r="2" spans="1:9" x14ac:dyDescent="0.2">
      <c r="A2" s="2"/>
      <c r="B2" s="2"/>
      <c r="C2" s="2"/>
      <c r="H2" s="27">
        <v>1</v>
      </c>
      <c r="I2" s="27" t="s">
        <v>42</v>
      </c>
    </row>
    <row r="3" spans="1:9" x14ac:dyDescent="0.2">
      <c r="A3" s="17" t="s">
        <v>0</v>
      </c>
      <c r="B3" s="31" t="s">
        <v>50</v>
      </c>
      <c r="C3" s="18" t="s">
        <v>11</v>
      </c>
      <c r="H3" s="27">
        <v>2</v>
      </c>
      <c r="I3" s="27" t="s">
        <v>43</v>
      </c>
    </row>
    <row r="4" spans="1:9" x14ac:dyDescent="0.2">
      <c r="A4" s="19" t="s">
        <v>18</v>
      </c>
      <c r="B4" s="20" t="s">
        <v>51</v>
      </c>
      <c r="C4" s="20" t="s">
        <v>23</v>
      </c>
      <c r="H4" s="27">
        <v>3</v>
      </c>
      <c r="I4" s="27" t="s">
        <v>44</v>
      </c>
    </row>
    <row r="5" spans="1:9" x14ac:dyDescent="0.2">
      <c r="A5" s="19" t="s">
        <v>14</v>
      </c>
      <c r="B5" s="20" t="s">
        <v>52</v>
      </c>
      <c r="C5" s="21" t="s">
        <v>19</v>
      </c>
      <c r="H5" s="27">
        <v>4</v>
      </c>
      <c r="I5" s="27" t="s">
        <v>45</v>
      </c>
    </row>
    <row r="6" spans="1:9" x14ac:dyDescent="0.2">
      <c r="A6" s="19" t="s">
        <v>15</v>
      </c>
      <c r="B6" s="20" t="s">
        <v>51</v>
      </c>
      <c r="C6" s="21" t="s">
        <v>24</v>
      </c>
      <c r="H6" s="27">
        <v>5</v>
      </c>
      <c r="I6" s="27" t="s">
        <v>46</v>
      </c>
    </row>
    <row r="7" spans="1:9" x14ac:dyDescent="0.2">
      <c r="A7" s="19" t="s">
        <v>17</v>
      </c>
      <c r="B7" s="20" t="s">
        <v>52</v>
      </c>
      <c r="C7" s="21" t="s">
        <v>36</v>
      </c>
      <c r="H7" s="27">
        <v>6</v>
      </c>
      <c r="I7" s="27" t="s">
        <v>47</v>
      </c>
    </row>
    <row r="8" spans="1:9" x14ac:dyDescent="0.2">
      <c r="A8" s="19" t="s">
        <v>25</v>
      </c>
      <c r="B8" s="20" t="s">
        <v>52</v>
      </c>
      <c r="C8" s="21" t="s">
        <v>26</v>
      </c>
      <c r="H8" s="27">
        <v>7</v>
      </c>
      <c r="I8" s="27" t="s">
        <v>48</v>
      </c>
    </row>
    <row r="9" spans="1:9" x14ac:dyDescent="0.2">
      <c r="A9" s="19" t="s">
        <v>22</v>
      </c>
      <c r="B9" s="20" t="s">
        <v>51</v>
      </c>
      <c r="C9" s="21" t="s">
        <v>27</v>
      </c>
    </row>
    <row r="10" spans="1:9" x14ac:dyDescent="0.2">
      <c r="A10" s="19" t="s">
        <v>6</v>
      </c>
      <c r="B10" s="20" t="s">
        <v>51</v>
      </c>
      <c r="C10" s="21" t="s">
        <v>12</v>
      </c>
    </row>
    <row r="11" spans="1:9" x14ac:dyDescent="0.2">
      <c r="A11" s="19" t="s">
        <v>28</v>
      </c>
      <c r="B11" s="20" t="s">
        <v>52</v>
      </c>
      <c r="C11" s="21" t="s">
        <v>13</v>
      </c>
    </row>
    <row r="12" spans="1:9" x14ac:dyDescent="0.2">
      <c r="A12" s="19" t="s">
        <v>8</v>
      </c>
      <c r="B12" s="20" t="s">
        <v>51</v>
      </c>
      <c r="C12" s="21" t="s">
        <v>29</v>
      </c>
    </row>
    <row r="13" spans="1:9" x14ac:dyDescent="0.2">
      <c r="A13" s="19" t="s">
        <v>30</v>
      </c>
      <c r="B13" s="20" t="s">
        <v>52</v>
      </c>
      <c r="C13" s="21" t="s">
        <v>37</v>
      </c>
    </row>
    <row r="14" spans="1:9" x14ac:dyDescent="0.2">
      <c r="C14" s="2"/>
    </row>
    <row r="15" spans="1:9" x14ac:dyDescent="0.2">
      <c r="C15" s="2"/>
    </row>
    <row r="16" spans="1:9" x14ac:dyDescent="0.2">
      <c r="C16" s="2"/>
    </row>
    <row r="20" spans="1:3" x14ac:dyDescent="0.2">
      <c r="A20" s="3"/>
      <c r="B20" s="3"/>
      <c r="C20" s="2"/>
    </row>
    <row r="21" spans="1:3" x14ac:dyDescent="0.2">
      <c r="A21" s="3"/>
      <c r="B21" s="3"/>
      <c r="C21" s="2"/>
    </row>
  </sheetData>
  <sheetProtection sheet="1" objects="1" scenarios="1"/>
  <conditionalFormatting sqref="H1">
    <cfRule type="cellIs" dxfId="4" priority="1" operator="equal">
      <formula>"Vespers"</formula>
    </cfRule>
    <cfRule type="cellIs" dxfId="3" priority="2" operator="equal">
      <formula>"Vrijzinnig"</formula>
    </cfRule>
    <cfRule type="cellIs" dxfId="2" priority="3" operator="equal">
      <formula>"Klassiek oecumenisch"</formula>
    </cfRule>
    <cfRule type="cellIs" dxfId="1" priority="4" operator="equal">
      <formula>"Modern oecumenisch"</formula>
    </cfRule>
    <cfRule type="cellIs" dxfId="0" priority="5" operator="equal">
      <formula>"Confessioneel"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F4D5-F57F-4960-B225-EC55EEAC44DB}">
  <dimension ref="A1:O40"/>
  <sheetViews>
    <sheetView workbookViewId="0">
      <selection activeCell="L2" sqref="L2"/>
    </sheetView>
  </sheetViews>
  <sheetFormatPr defaultRowHeight="12" x14ac:dyDescent="0.2"/>
  <cols>
    <col min="1" max="1" width="22.5703125" style="2" bestFit="1" customWidth="1"/>
    <col min="2" max="2" width="11.7109375" style="2" bestFit="1" customWidth="1"/>
    <col min="3" max="3" width="26" style="2" customWidth="1"/>
    <col min="4" max="4" width="30.140625" style="2" customWidth="1"/>
    <col min="5" max="5" width="44.140625" style="2" customWidth="1"/>
    <col min="6" max="6" width="14.42578125" style="23" customWidth="1"/>
    <col min="7" max="7" width="32.42578125" style="2" bestFit="1" customWidth="1"/>
    <col min="8" max="8" width="9.140625" style="2" bestFit="1" customWidth="1"/>
    <col min="9" max="9" width="6.7109375" style="2" bestFit="1" customWidth="1"/>
    <col min="10" max="10" width="11.5703125" style="2" bestFit="1" customWidth="1"/>
    <col min="11" max="11" width="24.5703125" style="2" bestFit="1" customWidth="1"/>
    <col min="12" max="12" width="7.7109375" style="2" bestFit="1" customWidth="1"/>
    <col min="13" max="13" width="9.140625" style="2"/>
    <col min="14" max="14" width="21.85546875" style="2" customWidth="1"/>
    <col min="15" max="15" width="57.7109375" style="2" customWidth="1"/>
    <col min="16" max="16384" width="9.140625" style="2"/>
  </cols>
  <sheetData>
    <row r="1" spans="1:15" x14ac:dyDescent="0.2">
      <c r="A1" s="8" t="s">
        <v>20</v>
      </c>
      <c r="B1" s="1" t="s">
        <v>1</v>
      </c>
      <c r="C1" s="8" t="s">
        <v>18</v>
      </c>
      <c r="D1" s="8" t="s">
        <v>14</v>
      </c>
      <c r="E1" s="8" t="s">
        <v>15</v>
      </c>
      <c r="F1" s="22" t="s">
        <v>17</v>
      </c>
      <c r="G1" s="8" t="s">
        <v>16</v>
      </c>
      <c r="H1" s="8" t="s">
        <v>22</v>
      </c>
      <c r="I1" s="8" t="s">
        <v>6</v>
      </c>
      <c r="J1" s="9" t="s">
        <v>7</v>
      </c>
      <c r="K1" s="8" t="s">
        <v>8</v>
      </c>
      <c r="L1" s="10" t="s">
        <v>9</v>
      </c>
    </row>
    <row r="2" spans="1:15" ht="120" x14ac:dyDescent="0.2">
      <c r="A2" s="8" t="s">
        <v>31</v>
      </c>
      <c r="B2" s="1"/>
      <c r="C2" s="8" t="s">
        <v>32</v>
      </c>
      <c r="D2" s="8" t="s">
        <v>33</v>
      </c>
      <c r="E2" s="8" t="s">
        <v>38</v>
      </c>
      <c r="F2" s="22">
        <v>546840484</v>
      </c>
      <c r="G2" s="8" t="s">
        <v>34</v>
      </c>
      <c r="H2" s="13">
        <v>45693</v>
      </c>
      <c r="I2" s="11">
        <v>0.83333333333333337</v>
      </c>
      <c r="J2" s="12">
        <v>0.89583333333333337</v>
      </c>
      <c r="K2" s="8" t="s">
        <v>35</v>
      </c>
      <c r="L2" s="9" t="s">
        <v>39</v>
      </c>
      <c r="O2" s="1"/>
    </row>
    <row r="3" spans="1:15" x14ac:dyDescent="0.2">
      <c r="A3" s="8"/>
      <c r="B3" s="1"/>
      <c r="C3" s="8"/>
      <c r="D3" s="8"/>
      <c r="E3" s="8"/>
      <c r="F3" s="22"/>
      <c r="G3" s="8"/>
      <c r="H3" s="13"/>
      <c r="I3" s="11"/>
      <c r="J3" s="12"/>
      <c r="K3" s="8"/>
      <c r="L3" s="9"/>
    </row>
    <row r="4" spans="1:15" x14ac:dyDescent="0.2">
      <c r="A4" s="8"/>
      <c r="B4" s="1"/>
      <c r="C4" s="8"/>
      <c r="D4" s="8"/>
      <c r="E4" s="8"/>
      <c r="F4" s="22"/>
      <c r="G4" s="8"/>
      <c r="H4" s="13"/>
      <c r="I4" s="11"/>
      <c r="J4" s="12"/>
      <c r="K4" s="8"/>
      <c r="L4" s="9"/>
    </row>
    <row r="5" spans="1:15" x14ac:dyDescent="0.2">
      <c r="A5" s="8"/>
      <c r="B5" s="1"/>
      <c r="C5" s="8"/>
      <c r="D5" s="8"/>
      <c r="E5" s="8"/>
      <c r="F5" s="22"/>
      <c r="G5" s="8"/>
      <c r="H5" s="13"/>
      <c r="I5" s="11"/>
      <c r="J5" s="12"/>
      <c r="K5" s="8"/>
      <c r="L5" s="9"/>
    </row>
    <row r="6" spans="1:15" x14ac:dyDescent="0.2">
      <c r="A6" s="8"/>
      <c r="B6" s="1"/>
      <c r="C6" s="8"/>
      <c r="D6" s="8"/>
      <c r="E6" s="8"/>
      <c r="F6" s="22"/>
      <c r="G6" s="8"/>
      <c r="H6" s="13"/>
      <c r="I6" s="11"/>
      <c r="J6" s="12"/>
      <c r="K6" s="8"/>
      <c r="L6" s="9"/>
    </row>
    <row r="7" spans="1:15" x14ac:dyDescent="0.2">
      <c r="A7" s="8"/>
      <c r="B7" s="1"/>
      <c r="C7" s="8"/>
      <c r="D7" s="8"/>
      <c r="E7" s="8"/>
      <c r="F7" s="22"/>
      <c r="G7" s="8"/>
      <c r="H7" s="13"/>
      <c r="I7" s="11"/>
      <c r="J7" s="12"/>
      <c r="K7" s="8"/>
      <c r="L7" s="9"/>
    </row>
    <row r="8" spans="1:15" x14ac:dyDescent="0.2">
      <c r="A8" s="8"/>
      <c r="B8" s="1"/>
      <c r="C8" s="8"/>
      <c r="D8" s="8"/>
      <c r="E8" s="8"/>
      <c r="F8" s="22"/>
      <c r="G8" s="8"/>
      <c r="H8" s="13"/>
      <c r="I8" s="11"/>
      <c r="J8" s="12"/>
      <c r="K8" s="8"/>
      <c r="L8" s="9"/>
    </row>
    <row r="9" spans="1:15" x14ac:dyDescent="0.2">
      <c r="A9" s="8"/>
      <c r="B9" s="1"/>
      <c r="C9" s="8"/>
      <c r="D9" s="8"/>
      <c r="E9" s="8"/>
      <c r="F9" s="22"/>
      <c r="G9" s="8"/>
      <c r="H9" s="13"/>
      <c r="I9" s="11"/>
      <c r="J9" s="12"/>
      <c r="K9" s="8"/>
      <c r="L9" s="9"/>
    </row>
    <row r="10" spans="1:15" x14ac:dyDescent="0.2">
      <c r="A10" s="8"/>
      <c r="B10" s="1"/>
      <c r="C10" s="8"/>
      <c r="D10" s="8"/>
      <c r="E10" s="8"/>
      <c r="F10" s="22"/>
      <c r="G10" s="8"/>
      <c r="H10" s="13"/>
      <c r="I10" s="11"/>
      <c r="J10" s="12"/>
      <c r="K10" s="8"/>
      <c r="L10" s="9"/>
    </row>
    <row r="11" spans="1:15" x14ac:dyDescent="0.2">
      <c r="A11" s="8"/>
      <c r="B11" s="1"/>
      <c r="C11" s="8"/>
      <c r="D11" s="8"/>
      <c r="E11" s="8"/>
      <c r="F11" s="22"/>
      <c r="G11" s="8"/>
      <c r="H11" s="13"/>
      <c r="I11" s="11"/>
      <c r="J11" s="12"/>
      <c r="K11" s="8"/>
      <c r="L11" s="9"/>
    </row>
    <row r="12" spans="1:15" x14ac:dyDescent="0.2">
      <c r="A12" s="8"/>
      <c r="B12" s="1"/>
      <c r="C12" s="8"/>
      <c r="D12" s="8"/>
      <c r="E12" s="8"/>
      <c r="F12" s="22"/>
      <c r="G12" s="8"/>
      <c r="H12" s="13"/>
      <c r="I12" s="11"/>
      <c r="J12" s="12"/>
      <c r="K12" s="8"/>
      <c r="L12" s="9"/>
    </row>
    <row r="13" spans="1:15" x14ac:dyDescent="0.2">
      <c r="A13" s="8"/>
      <c r="B13" s="1"/>
      <c r="C13" s="8"/>
      <c r="D13" s="8"/>
      <c r="E13" s="8"/>
      <c r="F13" s="22"/>
      <c r="G13" s="8"/>
      <c r="H13" s="13"/>
      <c r="I13" s="11"/>
      <c r="J13" s="12"/>
      <c r="K13" s="8"/>
      <c r="L13" s="9"/>
    </row>
    <row r="14" spans="1:15" x14ac:dyDescent="0.2">
      <c r="A14" s="8"/>
      <c r="B14" s="1"/>
      <c r="C14" s="8"/>
      <c r="D14" s="8"/>
      <c r="E14" s="8"/>
      <c r="F14" s="22"/>
      <c r="G14" s="8"/>
      <c r="H14" s="13"/>
      <c r="I14" s="11"/>
      <c r="J14" s="12"/>
      <c r="K14" s="8"/>
      <c r="L14" s="9"/>
    </row>
    <row r="15" spans="1:15" x14ac:dyDescent="0.2">
      <c r="A15" s="8"/>
      <c r="B15" s="1"/>
      <c r="C15" s="8"/>
      <c r="D15" s="8"/>
      <c r="E15" s="8"/>
      <c r="F15" s="22"/>
      <c r="G15" s="8"/>
      <c r="H15" s="13"/>
      <c r="I15" s="11"/>
      <c r="J15" s="12"/>
      <c r="K15" s="8"/>
      <c r="L15" s="9"/>
    </row>
    <row r="16" spans="1:15" x14ac:dyDescent="0.2">
      <c r="A16" s="8"/>
      <c r="B16" s="1"/>
      <c r="C16" s="8"/>
      <c r="D16" s="8"/>
      <c r="E16" s="8"/>
      <c r="F16" s="22"/>
      <c r="G16" s="8"/>
      <c r="H16" s="13"/>
      <c r="I16" s="11"/>
      <c r="J16" s="12"/>
      <c r="K16" s="8"/>
      <c r="L16" s="9"/>
    </row>
    <row r="17" spans="1:12" x14ac:dyDescent="0.2">
      <c r="A17" s="8"/>
      <c r="B17" s="1"/>
      <c r="C17" s="8"/>
      <c r="D17" s="8"/>
      <c r="E17" s="8"/>
      <c r="F17" s="22"/>
      <c r="G17" s="8"/>
      <c r="H17" s="13"/>
      <c r="I17" s="11"/>
      <c r="J17" s="12"/>
      <c r="K17" s="8"/>
      <c r="L17" s="9"/>
    </row>
    <row r="18" spans="1:12" x14ac:dyDescent="0.2">
      <c r="A18" s="8"/>
      <c r="B18" s="1"/>
      <c r="C18" s="8"/>
      <c r="D18" s="8"/>
      <c r="E18" s="8"/>
      <c r="F18" s="22"/>
      <c r="G18" s="8"/>
      <c r="H18" s="13"/>
      <c r="I18" s="11"/>
      <c r="J18" s="12"/>
      <c r="K18" s="8"/>
      <c r="L18" s="9"/>
    </row>
    <row r="19" spans="1:12" x14ac:dyDescent="0.2">
      <c r="A19" s="8"/>
      <c r="B19" s="1"/>
      <c r="C19" s="8"/>
      <c r="D19" s="8"/>
      <c r="E19" s="8"/>
      <c r="F19" s="22"/>
      <c r="G19" s="8"/>
      <c r="H19" s="13"/>
      <c r="I19" s="11"/>
      <c r="J19" s="12"/>
      <c r="K19" s="8"/>
      <c r="L19" s="9"/>
    </row>
    <row r="20" spans="1:12" x14ac:dyDescent="0.2">
      <c r="A20" s="8"/>
      <c r="B20" s="1"/>
      <c r="C20" s="8"/>
      <c r="D20" s="8"/>
      <c r="E20" s="8"/>
      <c r="F20" s="22"/>
      <c r="G20" s="8"/>
      <c r="H20" s="13"/>
      <c r="I20" s="11"/>
      <c r="J20" s="12"/>
      <c r="K20" s="8"/>
      <c r="L20" s="9"/>
    </row>
    <row r="21" spans="1:12" x14ac:dyDescent="0.2">
      <c r="A21" s="8"/>
      <c r="B21" s="1"/>
      <c r="C21" s="8"/>
      <c r="D21" s="8"/>
      <c r="E21" s="8"/>
      <c r="F21" s="22"/>
      <c r="G21" s="8"/>
      <c r="H21" s="13"/>
      <c r="I21" s="11"/>
      <c r="J21" s="12"/>
      <c r="K21" s="8"/>
      <c r="L21" s="9"/>
    </row>
    <row r="22" spans="1:12" x14ac:dyDescent="0.2">
      <c r="A22" s="8"/>
      <c r="B22" s="1"/>
      <c r="C22" s="8"/>
      <c r="D22" s="8"/>
      <c r="E22" s="8"/>
      <c r="F22" s="22"/>
      <c r="G22" s="8"/>
      <c r="H22" s="13"/>
      <c r="I22" s="11"/>
      <c r="J22" s="12"/>
      <c r="K22" s="8"/>
      <c r="L22" s="9"/>
    </row>
    <row r="23" spans="1:12" x14ac:dyDescent="0.2">
      <c r="A23" s="8"/>
      <c r="B23" s="1"/>
      <c r="C23" s="8"/>
      <c r="D23" s="8"/>
      <c r="E23" s="8"/>
      <c r="F23" s="22"/>
      <c r="G23" s="8"/>
      <c r="H23" s="13"/>
      <c r="I23" s="11"/>
      <c r="J23" s="12"/>
      <c r="K23" s="8"/>
      <c r="L23" s="9"/>
    </row>
    <row r="24" spans="1:12" x14ac:dyDescent="0.2">
      <c r="A24" s="8"/>
      <c r="B24" s="1"/>
      <c r="C24" s="8"/>
      <c r="D24" s="8"/>
      <c r="E24" s="8"/>
      <c r="F24" s="22"/>
      <c r="G24" s="8"/>
      <c r="H24" s="13"/>
      <c r="I24" s="11"/>
      <c r="J24" s="12"/>
      <c r="K24" s="8"/>
      <c r="L24" s="9"/>
    </row>
    <row r="25" spans="1:12" x14ac:dyDescent="0.2">
      <c r="A25" s="8"/>
      <c r="B25" s="1"/>
      <c r="C25" s="8"/>
      <c r="D25" s="8"/>
      <c r="E25" s="8"/>
      <c r="F25" s="22"/>
      <c r="G25" s="8"/>
      <c r="H25" s="13"/>
      <c r="I25" s="11"/>
      <c r="J25" s="12"/>
      <c r="K25" s="8"/>
      <c r="L25" s="9"/>
    </row>
    <row r="26" spans="1:12" x14ac:dyDescent="0.2">
      <c r="A26" s="8"/>
      <c r="B26" s="1"/>
      <c r="C26" s="8"/>
      <c r="D26" s="8"/>
      <c r="E26" s="8"/>
      <c r="F26" s="22"/>
      <c r="G26" s="8"/>
      <c r="H26" s="13"/>
      <c r="I26" s="11"/>
      <c r="J26" s="12"/>
      <c r="K26" s="8"/>
      <c r="L26" s="9"/>
    </row>
    <row r="27" spans="1:12" x14ac:dyDescent="0.2">
      <c r="A27" s="8"/>
      <c r="B27" s="1"/>
      <c r="C27" s="8"/>
      <c r="D27" s="8"/>
      <c r="E27" s="8"/>
      <c r="F27" s="22"/>
      <c r="G27" s="8"/>
      <c r="H27" s="13"/>
      <c r="I27" s="11"/>
      <c r="J27" s="12"/>
      <c r="K27" s="8"/>
      <c r="L27" s="9"/>
    </row>
    <row r="28" spans="1:12" x14ac:dyDescent="0.2">
      <c r="A28" s="8"/>
      <c r="B28" s="1"/>
      <c r="C28" s="8"/>
      <c r="D28" s="8"/>
      <c r="E28" s="8"/>
      <c r="F28" s="22"/>
      <c r="G28" s="8"/>
      <c r="H28" s="13"/>
      <c r="I28" s="11"/>
      <c r="J28" s="12"/>
      <c r="K28" s="8"/>
      <c r="L28" s="9"/>
    </row>
    <row r="29" spans="1:12" x14ac:dyDescent="0.2">
      <c r="A29" s="8"/>
      <c r="B29" s="1"/>
      <c r="C29" s="8"/>
      <c r="D29" s="8"/>
      <c r="E29" s="8"/>
      <c r="F29" s="22"/>
      <c r="G29" s="8"/>
      <c r="H29" s="13"/>
      <c r="I29" s="11"/>
      <c r="J29" s="12"/>
      <c r="K29" s="8"/>
      <c r="L29" s="9"/>
    </row>
    <row r="30" spans="1:12" x14ac:dyDescent="0.2">
      <c r="A30" s="8"/>
      <c r="B30" s="1"/>
      <c r="C30" s="8"/>
      <c r="D30" s="8"/>
      <c r="E30" s="8"/>
      <c r="F30" s="22"/>
      <c r="G30" s="8"/>
      <c r="H30" s="13"/>
      <c r="I30" s="11"/>
      <c r="J30" s="12"/>
      <c r="K30" s="8"/>
      <c r="L30" s="9"/>
    </row>
    <row r="31" spans="1:12" x14ac:dyDescent="0.2">
      <c r="A31" s="8"/>
      <c r="B31" s="1"/>
      <c r="C31" s="8"/>
      <c r="D31" s="8"/>
      <c r="E31" s="8"/>
      <c r="F31" s="22"/>
      <c r="G31" s="8"/>
      <c r="H31" s="13"/>
      <c r="I31" s="11"/>
      <c r="J31" s="12"/>
      <c r="K31" s="8"/>
      <c r="L31" s="9"/>
    </row>
    <row r="32" spans="1:12" x14ac:dyDescent="0.2">
      <c r="A32" s="8"/>
      <c r="B32" s="1"/>
      <c r="C32" s="8"/>
      <c r="D32" s="8"/>
      <c r="E32" s="8"/>
      <c r="F32" s="22"/>
      <c r="G32" s="8"/>
      <c r="H32" s="13"/>
      <c r="I32" s="11"/>
      <c r="J32" s="12"/>
      <c r="K32" s="8"/>
      <c r="L32" s="9"/>
    </row>
    <row r="33" spans="1:12" x14ac:dyDescent="0.2">
      <c r="A33" s="8"/>
      <c r="B33" s="1"/>
      <c r="C33" s="8"/>
      <c r="D33" s="8"/>
      <c r="E33" s="8"/>
      <c r="F33" s="22"/>
      <c r="G33" s="8"/>
      <c r="H33" s="13"/>
      <c r="I33" s="11"/>
      <c r="J33" s="12"/>
      <c r="K33" s="8"/>
      <c r="L33" s="9"/>
    </row>
    <row r="34" spans="1:12" x14ac:dyDescent="0.2">
      <c r="A34" s="8"/>
      <c r="B34" s="1"/>
      <c r="C34" s="8"/>
      <c r="D34" s="8"/>
      <c r="E34" s="8"/>
      <c r="F34" s="22"/>
      <c r="G34" s="8"/>
      <c r="H34" s="13"/>
      <c r="I34" s="11"/>
      <c r="J34" s="12"/>
      <c r="K34" s="8"/>
      <c r="L34" s="9"/>
    </row>
    <row r="35" spans="1:12" x14ac:dyDescent="0.2">
      <c r="A35" s="8"/>
      <c r="B35" s="1"/>
      <c r="C35" s="8"/>
      <c r="D35" s="8"/>
      <c r="E35" s="8"/>
      <c r="F35" s="22"/>
      <c r="G35" s="8"/>
      <c r="H35" s="13"/>
      <c r="I35" s="11"/>
      <c r="J35" s="12"/>
      <c r="K35" s="8"/>
      <c r="L35" s="9"/>
    </row>
    <row r="36" spans="1:12" x14ac:dyDescent="0.2">
      <c r="A36" s="8"/>
      <c r="B36" s="1"/>
      <c r="C36" s="8"/>
      <c r="D36" s="8"/>
      <c r="E36" s="8"/>
      <c r="F36" s="22"/>
      <c r="G36" s="8"/>
      <c r="H36" s="13"/>
      <c r="I36" s="11"/>
      <c r="J36" s="12"/>
      <c r="K36" s="8"/>
      <c r="L36" s="9"/>
    </row>
    <row r="37" spans="1:12" x14ac:dyDescent="0.2">
      <c r="A37" s="8"/>
      <c r="B37" s="1"/>
      <c r="C37" s="8"/>
      <c r="D37" s="8"/>
      <c r="E37" s="8"/>
      <c r="F37" s="22"/>
      <c r="G37" s="8"/>
      <c r="H37" s="13"/>
      <c r="I37" s="11"/>
      <c r="J37" s="12"/>
      <c r="K37" s="8"/>
      <c r="L37" s="9"/>
    </row>
    <row r="38" spans="1:12" x14ac:dyDescent="0.2">
      <c r="A38" s="8"/>
      <c r="B38" s="1"/>
      <c r="C38" s="8"/>
      <c r="D38" s="8"/>
      <c r="E38" s="8"/>
      <c r="F38" s="22"/>
      <c r="G38" s="8"/>
      <c r="H38" s="13"/>
      <c r="I38" s="11"/>
      <c r="J38" s="12"/>
      <c r="K38" s="8"/>
      <c r="L38" s="9"/>
    </row>
    <row r="39" spans="1:12" x14ac:dyDescent="0.2">
      <c r="A39" s="8"/>
      <c r="B39" s="1"/>
      <c r="C39" s="8"/>
      <c r="D39" s="8"/>
      <c r="E39" s="8"/>
      <c r="F39" s="22"/>
      <c r="G39" s="8"/>
      <c r="H39" s="13"/>
      <c r="I39" s="11"/>
      <c r="J39" s="12"/>
      <c r="K39" s="8"/>
      <c r="L39" s="9"/>
    </row>
    <row r="40" spans="1:12" x14ac:dyDescent="0.2">
      <c r="A40" s="8"/>
      <c r="B40" s="1"/>
      <c r="C40" s="8"/>
      <c r="D40" s="8"/>
      <c r="E40" s="8"/>
      <c r="F40" s="22"/>
      <c r="G40" s="8"/>
      <c r="H40" s="13"/>
      <c r="I40" s="11"/>
      <c r="J40" s="12"/>
      <c r="K40" s="8"/>
      <c r="L40" s="9"/>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Invulblad</vt:lpstr>
      <vt:lpstr>Export</vt:lpstr>
      <vt:lpstr>Toelichting</vt:lpstr>
      <vt:lpstr>Voorbeeld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Kobes</dc:creator>
  <cp:lastModifiedBy>Erik Kobes</cp:lastModifiedBy>
  <dcterms:created xsi:type="dcterms:W3CDTF">2025-01-23T23:17:13Z</dcterms:created>
  <dcterms:modified xsi:type="dcterms:W3CDTF">2025-09-03T09:16:33Z</dcterms:modified>
</cp:coreProperties>
</file>